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SD\CONTRACT SERVICES\00 - SOLICITATIONS - CONTRACTS\FACILITIES\FOD\Solicitations FY 24-25\IFB 24-FMD-042 - Evap Cooler Maintenance\"/>
    </mc:Choice>
  </mc:AlternateContent>
  <xr:revisionPtr revIDLastSave="0" documentId="13_ncr:1_{51635548-7F4F-454D-8DCE-1ECA3B00A820}" xr6:coauthVersionLast="47" xr6:coauthVersionMax="47" xr10:uidLastSave="{00000000-0000-0000-0000-000000000000}"/>
  <bookViews>
    <workbookView xWindow="52680" yWindow="-120" windowWidth="29040" windowHeight="15720" xr2:uid="{48DD5C81-0CCD-44E4-8EE5-F81F3FAF1F72}"/>
  </bookViews>
  <sheets>
    <sheet name="Group A" sheetId="6" r:id="rId1"/>
    <sheet name="Group B" sheetId="7" r:id="rId2"/>
    <sheet name="Group C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7" l="1"/>
  <c r="H72" i="7"/>
  <c r="J14" i="6"/>
  <c r="J70" i="7"/>
  <c r="H113" i="6"/>
  <c r="J68" i="7"/>
  <c r="J66" i="7"/>
  <c r="J62" i="7"/>
  <c r="J60" i="7"/>
  <c r="J56" i="7"/>
  <c r="J54" i="7"/>
  <c r="J52" i="7"/>
  <c r="J50" i="7"/>
  <c r="J44" i="7"/>
  <c r="J42" i="7"/>
  <c r="J40" i="7"/>
  <c r="J36" i="7"/>
  <c r="J28" i="7"/>
  <c r="J24" i="7"/>
  <c r="J22" i="7"/>
  <c r="J20" i="7"/>
  <c r="J16" i="7"/>
  <c r="J14" i="7"/>
  <c r="J111" i="6"/>
  <c r="J105" i="6"/>
  <c r="J101" i="6"/>
  <c r="J99" i="6"/>
  <c r="J92" i="6"/>
  <c r="J90" i="6"/>
  <c r="J87" i="6"/>
  <c r="J83" i="6"/>
  <c r="J80" i="6"/>
  <c r="J76" i="6"/>
  <c r="J71" i="6"/>
  <c r="J67" i="6"/>
  <c r="J60" i="6"/>
  <c r="J56" i="6"/>
  <c r="J53" i="6"/>
  <c r="J50" i="6"/>
  <c r="J48" i="6"/>
  <c r="J46" i="6"/>
  <c r="J44" i="6"/>
  <c r="J41" i="6"/>
  <c r="J39" i="6"/>
  <c r="J37" i="6"/>
  <c r="J35" i="6"/>
  <c r="J32" i="6"/>
  <c r="J30" i="6"/>
  <c r="J28" i="6"/>
  <c r="J26" i="6"/>
  <c r="J24" i="6"/>
  <c r="J22" i="6"/>
  <c r="J20" i="6"/>
  <c r="J16" i="6"/>
  <c r="J72" i="7" l="1"/>
  <c r="J113" i="6"/>
</calcChain>
</file>

<file path=xl/sharedStrings.xml><?xml version="1.0" encoding="utf-8"?>
<sst xmlns="http://schemas.openxmlformats.org/spreadsheetml/2006/main" count="668" uniqueCount="331">
  <si>
    <t>CITY OF PHOENIX</t>
  </si>
  <si>
    <t xml:space="preserve">200 W. Washington Street  </t>
  </si>
  <si>
    <t>Phoenix, AZ 85003</t>
  </si>
  <si>
    <t>Offeror:</t>
  </si>
  <si>
    <t/>
  </si>
  <si>
    <t>Item No.</t>
  </si>
  <si>
    <t>Facility Name</t>
  </si>
  <si>
    <t>Address</t>
  </si>
  <si>
    <t>Cooler Make</t>
  </si>
  <si>
    <t>Model Number</t>
  </si>
  <si>
    <t>Additional Details</t>
  </si>
  <si>
    <t>Quantity</t>
  </si>
  <si>
    <t>Fire Training Academy</t>
  </si>
  <si>
    <t>2425 W. Lower Buckeye</t>
  </si>
  <si>
    <t>United Metal</t>
  </si>
  <si>
    <t>UMP-939S</t>
  </si>
  <si>
    <t>Dual Inlet</t>
  </si>
  <si>
    <t xml:space="preserve">UMP-724D </t>
  </si>
  <si>
    <t>Master Cool</t>
  </si>
  <si>
    <t>AD2C71</t>
  </si>
  <si>
    <t>Single Inlet</t>
  </si>
  <si>
    <t xml:space="preserve"> </t>
  </si>
  <si>
    <t>Fire Academy Total:</t>
  </si>
  <si>
    <t>Fire Administration Building</t>
  </si>
  <si>
    <t>150 S. 12th Street</t>
  </si>
  <si>
    <t>ASA71</t>
  </si>
  <si>
    <t>Fire Administration Building Total:</t>
  </si>
  <si>
    <t>Fire Support Services</t>
  </si>
  <si>
    <t>2625 S. 19th Ave</t>
  </si>
  <si>
    <t>Phoenix</t>
  </si>
  <si>
    <t xml:space="preserve">UID 701 </t>
  </si>
  <si>
    <t xml:space="preserve">UID500 </t>
  </si>
  <si>
    <t>ARES</t>
  </si>
  <si>
    <t>SC-2-GLIF</t>
  </si>
  <si>
    <t>Fire Support Services Total:</t>
  </si>
  <si>
    <t>SO FEMA Warehouse</t>
  </si>
  <si>
    <t>2450 S. 22nd Ave</t>
  </si>
  <si>
    <t>SAD100B</t>
  </si>
  <si>
    <t>SO FEMA Warehouse Total:</t>
  </si>
  <si>
    <t>Fire Station 16</t>
  </si>
  <si>
    <t>1414 E. Mohave St.</t>
  </si>
  <si>
    <t>UMP-951S</t>
  </si>
  <si>
    <t>Fire Station 16 Total:</t>
  </si>
  <si>
    <t>Fire Station 32</t>
  </si>
  <si>
    <t>7620 S. 42nd Pla</t>
  </si>
  <si>
    <t>Fire Station 32 Total:</t>
  </si>
  <si>
    <t>Fire Station 50</t>
  </si>
  <si>
    <t>20225 N. 35th Ave</t>
  </si>
  <si>
    <t>Adobe Air</t>
  </si>
  <si>
    <t>MS624</t>
  </si>
  <si>
    <t>Fire Station 50 Total:</t>
  </si>
  <si>
    <t>Fire Station 52</t>
  </si>
  <si>
    <t>21650 N. Tatum Blvd</t>
  </si>
  <si>
    <t>UMP800</t>
  </si>
  <si>
    <t>Fire Station 52 Total:</t>
  </si>
  <si>
    <t>Fire Station 54</t>
  </si>
  <si>
    <t>9820 W. Campbell Ave</t>
  </si>
  <si>
    <t>Fire Station 54 Total:</t>
  </si>
  <si>
    <t>Fire Station 56</t>
  </si>
  <si>
    <t>3210 W. Conotia Pl</t>
  </si>
  <si>
    <t>UMP-839S</t>
  </si>
  <si>
    <t>Fire Station 56 Total:</t>
  </si>
  <si>
    <t>Fire Station 57</t>
  </si>
  <si>
    <t>1660 W. Dobbins Rd</t>
  </si>
  <si>
    <t>Fire Station 57 Total:</t>
  </si>
  <si>
    <t>Fire Station 58</t>
  </si>
  <si>
    <t>4718 W. Dobbins Rd</t>
  </si>
  <si>
    <t>UMP939S</t>
  </si>
  <si>
    <t>Fire Station 58 Total:</t>
  </si>
  <si>
    <t>Fire Station 59</t>
  </si>
  <si>
    <t>1111 S. 65th Ave</t>
  </si>
  <si>
    <t xml:space="preserve">E302600 </t>
  </si>
  <si>
    <t xml:space="preserve">E302160 </t>
  </si>
  <si>
    <t>Fire Station 59 Total:</t>
  </si>
  <si>
    <t>Fire Station 60</t>
  </si>
  <si>
    <t>2405 W. Townley</t>
  </si>
  <si>
    <t>UMP939D</t>
  </si>
  <si>
    <t>Fire Station 60 Total:</t>
  </si>
  <si>
    <t>Fire Station 61</t>
  </si>
  <si>
    <t>1935 E. Indian School Rd</t>
  </si>
  <si>
    <t>Fire Station 61 Total:</t>
  </si>
  <si>
    <t>Fire Station 72</t>
  </si>
  <si>
    <t>33027 N. Cave Creek Rd</t>
  </si>
  <si>
    <t>Fire Station 72 Total:</t>
  </si>
  <si>
    <t>Glenrosa Service Center</t>
  </si>
  <si>
    <t xml:space="preserve">4019 W. Glenrosa Ave </t>
  </si>
  <si>
    <t xml:space="preserve">MD628A  </t>
  </si>
  <si>
    <t xml:space="preserve">ADA71 </t>
  </si>
  <si>
    <t>MC63E</t>
  </si>
  <si>
    <t>Glenrosa Service Center Total:</t>
  </si>
  <si>
    <t>Glenrosa Service Center - East Maintenance Bay</t>
  </si>
  <si>
    <t>4020 W. Glenrosa Ave</t>
  </si>
  <si>
    <t>Champion</t>
  </si>
  <si>
    <t>ASA51</t>
  </si>
  <si>
    <t>Glenrosa Service Center - East Maintenance Bay Total:</t>
  </si>
  <si>
    <t>Glenrosa Service Center - Street/Sign Shop</t>
  </si>
  <si>
    <t>4035 W. Glenrosa Ave</t>
  </si>
  <si>
    <t>Champion/Master</t>
  </si>
  <si>
    <t xml:space="preserve">AD71 </t>
  </si>
  <si>
    <t xml:space="preserve">MC63E </t>
  </si>
  <si>
    <t>MC628</t>
  </si>
  <si>
    <t>Glenrosa Service Center - Street/Sign Shop Total:</t>
  </si>
  <si>
    <t xml:space="preserve"> Glenrosa Service Center - Building N</t>
  </si>
  <si>
    <t>4155 W. Glenrosa Ave</t>
  </si>
  <si>
    <t>Glenrosa Service Center - Building N Total:</t>
  </si>
  <si>
    <t>Okemah Service Center</t>
  </si>
  <si>
    <t>3828 E. Anne St</t>
  </si>
  <si>
    <t>MD524</t>
  </si>
  <si>
    <t>Single</t>
  </si>
  <si>
    <t>Okemah Service Center Total:</t>
  </si>
  <si>
    <t>Public Works Equipment Management Complex</t>
  </si>
  <si>
    <t>2441 S. 22nd Ave</t>
  </si>
  <si>
    <t xml:space="preserve">MD624 </t>
  </si>
  <si>
    <t>Alpine</t>
  </si>
  <si>
    <t>330A (aspen pads)</t>
  </si>
  <si>
    <t>Aspen</t>
  </si>
  <si>
    <t>Public Works Equipment Management Complex Total:</t>
  </si>
  <si>
    <t>Salt River Service Center</t>
  </si>
  <si>
    <t>3045 S. 22nd Ave</t>
  </si>
  <si>
    <t>Adobe</t>
  </si>
  <si>
    <t xml:space="preserve">MU628  </t>
  </si>
  <si>
    <t>Dual</t>
  </si>
  <si>
    <t>UID701</t>
  </si>
  <si>
    <t>UID500</t>
  </si>
  <si>
    <t>Salt River Service Center Total:</t>
  </si>
  <si>
    <t>Salt River Service Center - CNG Facility</t>
  </si>
  <si>
    <t>Phoenix Manufacturing</t>
  </si>
  <si>
    <t>H1425</t>
  </si>
  <si>
    <t>Aspen Pad</t>
  </si>
  <si>
    <t>Salt River Service Center - CNG FacilityTotal:</t>
  </si>
  <si>
    <t xml:space="preserve">Union Hills Service Center </t>
  </si>
  <si>
    <t xml:space="preserve">100-200 E. Union Hills Dr. </t>
  </si>
  <si>
    <t xml:space="preserve">SAD150B </t>
  </si>
  <si>
    <t>AD150B</t>
  </si>
  <si>
    <t xml:space="preserve">United Metal </t>
  </si>
  <si>
    <t>UMP824D</t>
  </si>
  <si>
    <t>MC64</t>
  </si>
  <si>
    <t>Union Hills Service Center Total:</t>
  </si>
  <si>
    <t>Union Hills Service Center CNG Facility</t>
  </si>
  <si>
    <t>Union Hills Service Center CNG Total:</t>
  </si>
  <si>
    <t>City Clerk Complex</t>
  </si>
  <si>
    <t xml:space="preserve">2640 S. 22nd Ave </t>
  </si>
  <si>
    <t>City Clerk Complex Total:</t>
  </si>
  <si>
    <t>Solid Waste 27th Ave Transfer Station</t>
  </si>
  <si>
    <t>3060 S. 27th Ave</t>
  </si>
  <si>
    <t xml:space="preserve">CEL-ODO-42 </t>
  </si>
  <si>
    <t xml:space="preserve">Solid Waste 27th Ave Transfer Station Total: </t>
  </si>
  <si>
    <t>*GRAND TOTAL</t>
  </si>
  <si>
    <t>*The Grand Total is the amount that will be used for award evaluation.</t>
  </si>
  <si>
    <t>Description</t>
  </si>
  <si>
    <t>Unit of Measure</t>
  </si>
  <si>
    <t>Notes</t>
  </si>
  <si>
    <t>Journeyman Labor: Regular Hourly Rate</t>
  </si>
  <si>
    <t>N/A</t>
  </si>
  <si>
    <t>HR</t>
  </si>
  <si>
    <r>
      <rPr>
        <b/>
        <sz val="12"/>
        <rFont val="Arial Bold"/>
      </rPr>
      <t>7th</t>
    </r>
    <r>
      <rPr>
        <b/>
        <sz val="12"/>
        <rFont val="Arial"/>
        <family val="2"/>
      </rPr>
      <t xml:space="preserve"> Floor</t>
    </r>
  </si>
  <si>
    <t>North Gateway Transfer Station</t>
  </si>
  <si>
    <t>30205 N. Black Canyon Hwy</t>
  </si>
  <si>
    <t>D363000</t>
  </si>
  <si>
    <t>CEL-ODO-60</t>
  </si>
  <si>
    <t xml:space="preserve">North Gateway Transfer Station Total: </t>
  </si>
  <si>
    <t>Black Mountain Precinct</t>
  </si>
  <si>
    <t>33355 N. Cave Creek Road</t>
  </si>
  <si>
    <t>GREEKHECK</t>
  </si>
  <si>
    <t>PVF-H</t>
  </si>
  <si>
    <t>UMP</t>
  </si>
  <si>
    <t>CAH-0BM-40</t>
  </si>
  <si>
    <t>Cactus Park Precinct</t>
  </si>
  <si>
    <t>12220 N. 39th Ave.</t>
  </si>
  <si>
    <t>CAPTIVE AIR</t>
  </si>
  <si>
    <t>CD-O A4IF-IH-3</t>
  </si>
  <si>
    <t>Deer Valley Air Support</t>
  </si>
  <si>
    <t>102 E. Deer Valley Road</t>
  </si>
  <si>
    <t>ADOBE AIR</t>
  </si>
  <si>
    <t>DM080H</t>
  </si>
  <si>
    <t>16030 N. 56th Street</t>
  </si>
  <si>
    <t>IMPCO</t>
  </si>
  <si>
    <t>WS08</t>
  </si>
  <si>
    <t>Estrella Mountain Precinct</t>
  </si>
  <si>
    <t>2111 S. 99th Ave</t>
  </si>
  <si>
    <t>IGX-118-H32-DB</t>
  </si>
  <si>
    <t>UNITED METAL PRODUCTS</t>
  </si>
  <si>
    <t>6180 W. Encanto Blvd.</t>
  </si>
  <si>
    <t>Mountain View Precinct</t>
  </si>
  <si>
    <t>2075 E. Maryland Ave</t>
  </si>
  <si>
    <t>Mountain View Precinct Maintenance Bldg</t>
  </si>
  <si>
    <t>302 E. Union Hills Drive</t>
  </si>
  <si>
    <t>DM080G</t>
  </si>
  <si>
    <t>AEROCOOL</t>
  </si>
  <si>
    <t>IS500</t>
  </si>
  <si>
    <t>Police Academy</t>
  </si>
  <si>
    <t>10001 S. 15th Ave.</t>
  </si>
  <si>
    <t>CHAMPION</t>
  </si>
  <si>
    <t>ADA51</t>
  </si>
  <si>
    <t>Police Academy Shooting Range</t>
  </si>
  <si>
    <t>10001 S. 7th Ave.</t>
  </si>
  <si>
    <t>Police Driving Track</t>
  </si>
  <si>
    <t>8645 W. Broadway Road</t>
  </si>
  <si>
    <t>Police MDT Facility</t>
  </si>
  <si>
    <t>425 E. Buckeye Road, Suite 100</t>
  </si>
  <si>
    <t>UMP-739D</t>
  </si>
  <si>
    <t>UMP-724D</t>
  </si>
  <si>
    <t>Police Property / Communications Building</t>
  </si>
  <si>
    <t>100 E. Elwood Street</t>
  </si>
  <si>
    <t>UMP-839D-HL</t>
  </si>
  <si>
    <t>South Mountain Precinct</t>
  </si>
  <si>
    <t>400 W. Southern Ave.</t>
  </si>
  <si>
    <t>14000SD</t>
  </si>
  <si>
    <t>1GX-120-H32-DB</t>
  </si>
  <si>
    <t>Southern Command</t>
  </si>
  <si>
    <t>3443 S. Central Ave.</t>
  </si>
  <si>
    <t>3000DD</t>
  </si>
  <si>
    <t>UMP-939S HL</t>
  </si>
  <si>
    <t>Serial Number</t>
  </si>
  <si>
    <t>CAH-50199</t>
  </si>
  <si>
    <t>CD-I AFIF-3</t>
  </si>
  <si>
    <t>C08000265</t>
  </si>
  <si>
    <t>F08000996</t>
  </si>
  <si>
    <t>H08001052</t>
  </si>
  <si>
    <t>H08001055</t>
  </si>
  <si>
    <t>F08000780</t>
  </si>
  <si>
    <t>L07000011</t>
  </si>
  <si>
    <t>CAH-51351</t>
  </si>
  <si>
    <t>L05241606</t>
  </si>
  <si>
    <t>L05241605</t>
  </si>
  <si>
    <t>2-999-569</t>
  </si>
  <si>
    <t>CD1260342</t>
  </si>
  <si>
    <t>FA-61956</t>
  </si>
  <si>
    <t>FA-61955</t>
  </si>
  <si>
    <t>FA-61958</t>
  </si>
  <si>
    <t>FA-61957</t>
  </si>
  <si>
    <t>FA-61959</t>
  </si>
  <si>
    <t>FA-61954</t>
  </si>
  <si>
    <t>FA-78421</t>
  </si>
  <si>
    <t>EG7030044</t>
  </si>
  <si>
    <t>FA-57284</t>
  </si>
  <si>
    <t>EE1000113</t>
  </si>
  <si>
    <t>FA-78489</t>
  </si>
  <si>
    <t>Black Mountain Precinct Equip Mgmt</t>
  </si>
  <si>
    <t xml:space="preserve">Cactus Precinct - Equip Mgmt </t>
  </si>
  <si>
    <t xml:space="preserve">Desert Horizon Precinct - Equip Mgmt </t>
  </si>
  <si>
    <t xml:space="preserve">Estrella Mountain Precinct - Equip Mgmt </t>
  </si>
  <si>
    <t xml:space="preserve">Maryvale Precinct - Equip Mgmt </t>
  </si>
  <si>
    <t>Northern Command and Motorcycle Garage</t>
  </si>
  <si>
    <t xml:space="preserve">South Mountain Precinct - Equip Mgmt </t>
  </si>
  <si>
    <t>Cactus Park Precinct Total:</t>
  </si>
  <si>
    <t>Black Mountain Precinct Total:</t>
  </si>
  <si>
    <t>Deer Valley Air Support Total:</t>
  </si>
  <si>
    <t>Desert Horizon Precinct Total:</t>
  </si>
  <si>
    <t>Estrella Mountain Precinct Total:</t>
  </si>
  <si>
    <t>Maryvale Precinct Total:</t>
  </si>
  <si>
    <t>Mountain View Precinct Total:</t>
  </si>
  <si>
    <t>Northern Command Total:</t>
  </si>
  <si>
    <t>Police Driving Track Total:</t>
  </si>
  <si>
    <t>Police Academy Total:</t>
  </si>
  <si>
    <t>Police MDT Total:</t>
  </si>
  <si>
    <t>Police Property Total:</t>
  </si>
  <si>
    <t>South Mountain Precinct Total:</t>
  </si>
  <si>
    <t>Southern Command Precinct Total:</t>
  </si>
  <si>
    <t>Public Works FOD</t>
  </si>
  <si>
    <t>2631 S. 22nd Ave</t>
  </si>
  <si>
    <t>Aerocool</t>
  </si>
  <si>
    <t>IUP704</t>
  </si>
  <si>
    <t>ES213H</t>
  </si>
  <si>
    <t>DM120H</t>
  </si>
  <si>
    <t>IUP701</t>
  </si>
  <si>
    <t>Public Works FOD Total:</t>
  </si>
  <si>
    <t>1902 S. 16th Street</t>
  </si>
  <si>
    <t xml:space="preserve">Central City Precinct  </t>
  </si>
  <si>
    <t>Unknown</t>
  </si>
  <si>
    <t>150W</t>
  </si>
  <si>
    <t>Fire Station 55</t>
  </si>
  <si>
    <t>26700 N. 27th Ave</t>
  </si>
  <si>
    <t>ID500</t>
  </si>
  <si>
    <t>Aspsen Pad</t>
  </si>
  <si>
    <t>Fire Station 55 Total:</t>
  </si>
  <si>
    <t>Salt River Small Engine Shop</t>
  </si>
  <si>
    <t>2820 S. 22nd Ave</t>
  </si>
  <si>
    <t>Salt River Small Engire Shop Total:</t>
  </si>
  <si>
    <t>Petroleum Stores</t>
  </si>
  <si>
    <t>2249 W. Lower Buckeye Rd</t>
  </si>
  <si>
    <t>SAD150</t>
  </si>
  <si>
    <t>Petroleum Stores Total:</t>
  </si>
  <si>
    <t>7858 S. 35th Ave</t>
  </si>
  <si>
    <t>NSD Graffatti Warehouse</t>
  </si>
  <si>
    <t>3325 W. Flower</t>
  </si>
  <si>
    <t>21,000 CFM</t>
  </si>
  <si>
    <t>NSD Graffatti Warehouse Total:</t>
  </si>
  <si>
    <t>Pecos Maintenance Yard</t>
  </si>
  <si>
    <t>17010 S. 48th St</t>
  </si>
  <si>
    <t>SA5150</t>
  </si>
  <si>
    <t>Pecos Maintenance Yard Total:</t>
  </si>
  <si>
    <t>641 W. Lower Buckeye</t>
  </si>
  <si>
    <t>UMP-724D HL</t>
  </si>
  <si>
    <t xml:space="preserve">Rio Salado Maint Yard Total: </t>
  </si>
  <si>
    <t>Total Coolers</t>
  </si>
  <si>
    <t>IJ7130023</t>
  </si>
  <si>
    <t>EC7130018</t>
  </si>
  <si>
    <t>H17130008</t>
  </si>
  <si>
    <t>IGX-120-H32-DB</t>
  </si>
  <si>
    <t>6,500 cfm</t>
  </si>
  <si>
    <t>6,500 CFM</t>
  </si>
  <si>
    <t xml:space="preserve">Central City Precinct Equip Mgmt </t>
  </si>
  <si>
    <t>GROUP A:</t>
  </si>
  <si>
    <t>Fire and Police Department</t>
  </si>
  <si>
    <t>GROUP B:</t>
  </si>
  <si>
    <t>Public Works and Other Departments</t>
  </si>
  <si>
    <t>SECTION 8 - SUBMITTALS</t>
  </si>
  <si>
    <t>Procurement Section</t>
  </si>
  <si>
    <t>Rio Salado Maintenance Yard</t>
  </si>
  <si>
    <t>Cesar Chavez Maintenance Yard</t>
  </si>
  <si>
    <t xml:space="preserve">     PRICE SCHEDULE</t>
  </si>
  <si>
    <t>PRICE SCHEDULE</t>
  </si>
  <si>
    <t>Central City Precinct Total:</t>
  </si>
  <si>
    <t>GROUP C:</t>
  </si>
  <si>
    <t>Ancillary Service</t>
  </si>
  <si>
    <t>Outside/Subcontractor</t>
  </si>
  <si>
    <t>$___________</t>
  </si>
  <si>
    <t>Mon - Fri, 6am - 5pm, excluding City holidays</t>
  </si>
  <si>
    <t>Journeyman Labor: After Hours Hourly Rate</t>
  </si>
  <si>
    <t>Mon - Fri, 5:01pm - 5:59am, all day Saturday, Sunday, and City holidays</t>
  </si>
  <si>
    <t xml:space="preserve"> PRICE SCHEDULE</t>
  </si>
  <si>
    <t xml:space="preserve">     Price Per Facility</t>
  </si>
  <si>
    <t xml:space="preserve">        Price Per Facility </t>
  </si>
  <si>
    <t>Cesar Chavez Maint Yard Total:</t>
  </si>
  <si>
    <t xml:space="preserve">                                    IFB 24-FMD-042 - EVAPORATIVE COOLER MAINTENANCE AND REPAIR</t>
  </si>
  <si>
    <t xml:space="preserve">                    IFB 24-FMD-042 - EVAPORATIVE COOLER MAINTENANCE AND REPAIR</t>
  </si>
  <si>
    <t xml:space="preserve">     IFB 24-FMD-042 - EVAPORATIVE COOLER MAINTENANCE AND REPAIR</t>
  </si>
  <si>
    <t>Not to Exceed 10%</t>
  </si>
  <si>
    <t>Labor Rate/Markup</t>
  </si>
  <si>
    <t xml:space="preserve">____%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</si>
</sst>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name val="Arial Bold"/>
    </font>
    <font>
      <sz val="12"/>
      <name val="Arial"/>
      <family val="2"/>
    </font>
    <font>
      <b/>
      <u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19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/>
    <xf numFmtId="0" fontId="10" fillId="0" borderId="0" xfId="0" applyFont="1" applyAlignment="1">
      <alignment vertical="center" wrapText="1"/>
    </xf>
    <xf numFmtId="7" fontId="12" fillId="0" borderId="0" xfId="2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3" fillId="4" borderId="6" xfId="3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7" fontId="12" fillId="0" borderId="0" xfId="2" applyNumberFormat="1" applyFont="1" applyAlignment="1">
      <alignment horizontal="center" vertical="center" wrapText="1"/>
    </xf>
    <xf numFmtId="0" fontId="6" fillId="0" borderId="0" xfId="0" applyFont="1" applyFill="1"/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7" fontId="12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4" borderId="16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7" fontId="3" fillId="0" borderId="0" xfId="2" applyNumberFormat="1" applyFill="1" applyBorder="1" applyAlignment="1">
      <alignment horizontal="center" vertical="center" wrapText="1"/>
    </xf>
    <xf numFmtId="0" fontId="3" fillId="0" borderId="0" xfId="2" applyFill="1" applyBorder="1" applyAlignment="1">
      <alignment horizontal="center" vertical="center" wrapText="1"/>
    </xf>
    <xf numFmtId="9" fontId="3" fillId="0" borderId="0" xfId="2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2" applyFill="1" applyBorder="1" applyAlignment="1">
      <alignment horizontal="center" wrapText="1"/>
    </xf>
    <xf numFmtId="0" fontId="0" fillId="0" borderId="0" xfId="0" applyFill="1" applyBorder="1"/>
    <xf numFmtId="0" fontId="12" fillId="0" borderId="0" xfId="2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 wrapText="1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13" fillId="4" borderId="3" xfId="2" applyFont="1" applyFill="1" applyBorder="1" applyAlignment="1">
      <alignment horizontal="center" vertical="center"/>
    </xf>
    <xf numFmtId="0" fontId="13" fillId="4" borderId="3" xfId="3" applyFont="1" applyFill="1" applyBorder="1" applyAlignment="1">
      <alignment horizontal="center" vertical="center"/>
    </xf>
    <xf numFmtId="7" fontId="12" fillId="6" borderId="3" xfId="2" applyNumberFormat="1" applyFont="1" applyFill="1" applyBorder="1" applyAlignment="1">
      <alignment horizontal="center" vertical="center" wrapText="1"/>
    </xf>
    <xf numFmtId="9" fontId="12" fillId="0" borderId="0" xfId="2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12" fillId="0" borderId="0" xfId="2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/>
    </xf>
    <xf numFmtId="0" fontId="12" fillId="0" borderId="3" xfId="2" applyFont="1" applyBorder="1" applyAlignment="1" applyProtection="1">
      <alignment horizontal="center" wrapText="1"/>
    </xf>
    <xf numFmtId="7" fontId="12" fillId="0" borderId="3" xfId="2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 wrapText="1"/>
    </xf>
    <xf numFmtId="7" fontId="12" fillId="0" borderId="3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Border="1" applyAlignment="1" applyProtection="1">
      <alignment horizontal="center" vertical="center" wrapText="1"/>
      <protection locked="0"/>
    </xf>
    <xf numFmtId="0" fontId="12" fillId="0" borderId="3" xfId="2" applyFont="1" applyFill="1" applyBorder="1" applyAlignment="1" applyProtection="1">
      <alignment horizontal="center" vertical="center" wrapText="1"/>
      <protection locked="0"/>
    </xf>
    <xf numFmtId="0" fontId="12" fillId="0" borderId="2" xfId="2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1" fontId="10" fillId="5" borderId="0" xfId="0" applyNumberFormat="1" applyFont="1" applyFill="1" applyAlignment="1" applyProtection="1">
      <alignment horizontal="center" vertical="center" wrapText="1"/>
    </xf>
    <xf numFmtId="1" fontId="10" fillId="0" borderId="0" xfId="0" applyNumberFormat="1" applyFont="1" applyFill="1" applyAlignment="1" applyProtection="1">
      <alignment horizontal="center" vertical="center" wrapText="1"/>
    </xf>
    <xf numFmtId="0" fontId="15" fillId="5" borderId="0" xfId="0" applyFont="1" applyFill="1" applyAlignment="1" applyProtection="1">
      <alignment horizontal="center" vertical="center" wrapText="1"/>
    </xf>
    <xf numFmtId="0" fontId="12" fillId="5" borderId="0" xfId="2" applyFont="1" applyFill="1" applyAlignment="1" applyProtection="1">
      <alignment horizontal="center" vertical="center" wrapText="1"/>
    </xf>
    <xf numFmtId="0" fontId="14" fillId="5" borderId="0" xfId="0" applyFont="1" applyFill="1" applyAlignment="1" applyProtection="1">
      <alignment horizontal="center" vertical="center" wrapText="1"/>
    </xf>
    <xf numFmtId="0" fontId="16" fillId="6" borderId="3" xfId="0" applyFont="1" applyFill="1" applyBorder="1" applyAlignment="1" applyProtection="1">
      <alignment horizontal="center" vertical="center" wrapText="1"/>
    </xf>
    <xf numFmtId="1" fontId="10" fillId="0" borderId="3" xfId="0" applyNumberFormat="1" applyFont="1" applyBorder="1" applyAlignment="1" applyProtection="1">
      <alignment horizontal="center" vertical="center" wrapText="1"/>
    </xf>
    <xf numFmtId="1" fontId="10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2" fillId="5" borderId="0" xfId="3" applyFont="1" applyFill="1" applyAlignment="1" applyProtection="1">
      <alignment horizontal="center" vertical="center" wrapText="1"/>
    </xf>
    <xf numFmtId="0" fontId="13" fillId="6" borderId="4" xfId="3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12" fillId="5" borderId="3" xfId="3" applyFont="1" applyFill="1" applyBorder="1" applyAlignment="1" applyProtection="1">
      <alignment horizontal="center" vertical="center" wrapText="1"/>
    </xf>
    <xf numFmtId="0" fontId="12" fillId="0" borderId="3" xfId="3" applyFont="1" applyBorder="1" applyAlignment="1" applyProtection="1">
      <alignment horizontal="center" vertical="center" wrapText="1"/>
    </xf>
    <xf numFmtId="0" fontId="10" fillId="5" borderId="0" xfId="0" applyFont="1" applyFill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5" borderId="2" xfId="2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3" fillId="6" borderId="3" xfId="3" applyFont="1" applyFill="1" applyBorder="1" applyAlignment="1" applyProtection="1">
      <alignment horizontal="center" vertical="center" wrapText="1"/>
    </xf>
    <xf numFmtId="1" fontId="10" fillId="5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2" fillId="0" borderId="11" xfId="2" applyFont="1" applyBorder="1" applyAlignment="1" applyProtection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 wrapText="1"/>
    </xf>
    <xf numFmtId="1" fontId="10" fillId="0" borderId="0" xfId="0" applyNumberFormat="1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0" xfId="2" applyFont="1" applyAlignment="1" applyProtection="1">
      <alignment horizontal="center" vertical="center" wrapText="1"/>
    </xf>
    <xf numFmtId="0" fontId="12" fillId="0" borderId="0" xfId="3" applyFont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3" fillId="0" borderId="4" xfId="3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1" fontId="10" fillId="0" borderId="0" xfId="0" applyNumberFormat="1" applyFont="1" applyBorder="1" applyAlignment="1" applyProtection="1">
      <alignment horizontal="center" vertical="center" wrapText="1"/>
    </xf>
    <xf numFmtId="0" fontId="13" fillId="0" borderId="0" xfId="3" applyFont="1" applyFill="1" applyBorder="1" applyAlignment="1" applyProtection="1">
      <alignment horizontal="right" vertical="center" wrapText="1"/>
    </xf>
    <xf numFmtId="0" fontId="8" fillId="0" borderId="0" xfId="0" applyFont="1" applyAlignment="1" applyProtection="1">
      <alignment horizontal="right" wrapText="1"/>
    </xf>
    <xf numFmtId="0" fontId="8" fillId="7" borderId="0" xfId="0" applyFont="1" applyFill="1" applyAlignment="1" applyProtection="1">
      <alignment horizontal="right" wrapText="1"/>
    </xf>
    <xf numFmtId="0" fontId="8" fillId="7" borderId="0" xfId="0" applyFont="1" applyFill="1" applyAlignment="1" applyProtection="1">
      <alignment horizontal="center" wrapText="1"/>
    </xf>
    <xf numFmtId="0" fontId="8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44" fontId="12" fillId="0" borderId="7" xfId="1" applyFont="1" applyFill="1" applyBorder="1" applyAlignment="1" applyProtection="1">
      <alignment horizontal="left" vertical="center" wrapText="1"/>
      <protection locked="0"/>
    </xf>
    <xf numFmtId="44" fontId="13" fillId="6" borderId="3" xfId="1" applyFont="1" applyFill="1" applyBorder="1" applyAlignment="1" applyProtection="1">
      <alignment horizontal="left" vertical="center" wrapText="1"/>
      <protection locked="0"/>
    </xf>
    <xf numFmtId="44" fontId="12" fillId="0" borderId="3" xfId="1" applyFont="1" applyFill="1" applyBorder="1" applyAlignment="1" applyProtection="1">
      <alignment horizontal="left" vertical="center" wrapText="1"/>
      <protection locked="0"/>
    </xf>
    <xf numFmtId="44" fontId="12" fillId="5" borderId="3" xfId="1" applyFont="1" applyFill="1" applyBorder="1" applyAlignment="1" applyProtection="1">
      <alignment horizontal="left" vertical="center" wrapText="1"/>
      <protection locked="0"/>
    </xf>
    <xf numFmtId="44" fontId="13" fillId="6" borderId="4" xfId="1" applyFont="1" applyFill="1" applyBorder="1" applyAlignment="1" applyProtection="1">
      <alignment horizontal="left" vertical="center" wrapText="1"/>
      <protection locked="0"/>
    </xf>
    <xf numFmtId="44" fontId="12" fillId="0" borderId="8" xfId="1" applyFont="1" applyFill="1" applyBorder="1" applyAlignment="1" applyProtection="1">
      <alignment horizontal="left" vertical="center" wrapText="1"/>
      <protection locked="0"/>
    </xf>
    <xf numFmtId="44" fontId="13" fillId="6" borderId="8" xfId="1" applyFont="1" applyFill="1" applyBorder="1" applyAlignment="1" applyProtection="1">
      <alignment horizontal="left" vertical="center" wrapText="1"/>
      <protection locked="0"/>
    </xf>
    <xf numFmtId="44" fontId="13" fillId="0" borderId="13" xfId="1" applyFont="1" applyFill="1" applyBorder="1" applyAlignment="1" applyProtection="1">
      <alignment horizontal="left" vertical="center" wrapText="1"/>
      <protection locked="0"/>
    </xf>
    <xf numFmtId="44" fontId="8" fillId="7" borderId="12" xfId="0" applyNumberFormat="1" applyFont="1" applyFill="1" applyBorder="1" applyAlignment="1" applyProtection="1">
      <alignment horizontal="center" vertical="center" wrapText="1"/>
      <protection locked="0"/>
    </xf>
    <xf numFmtId="44" fontId="10" fillId="0" borderId="3" xfId="1" applyFont="1" applyBorder="1" applyAlignment="1" applyProtection="1">
      <alignment horizontal="left" vertical="center" wrapText="1"/>
      <protection locked="0"/>
    </xf>
    <xf numFmtId="44" fontId="8" fillId="6" borderId="4" xfId="1" applyFont="1" applyFill="1" applyBorder="1" applyAlignment="1" applyProtection="1">
      <alignment horizontal="left" vertical="center" wrapText="1"/>
      <protection locked="0"/>
    </xf>
    <xf numFmtId="44" fontId="10" fillId="0" borderId="3" xfId="1" applyFont="1" applyBorder="1" applyAlignment="1" applyProtection="1">
      <alignment horizontal="center" vertical="center" wrapText="1"/>
      <protection locked="0"/>
    </xf>
    <xf numFmtId="44" fontId="8" fillId="6" borderId="3" xfId="1" applyFont="1" applyFill="1" applyBorder="1" applyAlignment="1" applyProtection="1">
      <alignment horizontal="center" vertical="center" wrapText="1"/>
      <protection locked="0"/>
    </xf>
    <xf numFmtId="44" fontId="8" fillId="6" borderId="4" xfId="1" applyFont="1" applyFill="1" applyBorder="1" applyAlignment="1" applyProtection="1">
      <alignment horizontal="center" vertical="center" wrapText="1"/>
      <protection locked="0"/>
    </xf>
    <xf numFmtId="44" fontId="8" fillId="6" borderId="7" xfId="1" applyFont="1" applyFill="1" applyBorder="1" applyAlignment="1" applyProtection="1">
      <alignment horizontal="center" vertical="center" wrapText="1"/>
      <protection locked="0"/>
    </xf>
    <xf numFmtId="44" fontId="8" fillId="6" borderId="4" xfId="1" applyFont="1" applyFill="1" applyBorder="1" applyAlignment="1" applyProtection="1">
      <alignment horizontal="right" vertical="center" wrapText="1"/>
      <protection locked="0"/>
    </xf>
    <xf numFmtId="44" fontId="10" fillId="0" borderId="3" xfId="1" applyFont="1" applyFill="1" applyBorder="1" applyAlignment="1" applyProtection="1">
      <alignment horizontal="center" vertical="center" wrapText="1"/>
      <protection locked="0"/>
    </xf>
    <xf numFmtId="44" fontId="8" fillId="0" borderId="13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44" fontId="8" fillId="6" borderId="4" xfId="1" applyFont="1" applyFill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2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" fontId="10" fillId="0" borderId="4" xfId="0" applyNumberFormat="1" applyFont="1" applyBorder="1" applyAlignment="1" applyProtection="1">
      <alignment horizontal="center" vertical="center" wrapText="1"/>
    </xf>
    <xf numFmtId="1" fontId="10" fillId="0" borderId="8" xfId="0" applyNumberFormat="1" applyFont="1" applyBorder="1" applyAlignment="1" applyProtection="1">
      <alignment horizontal="center" vertical="center" wrapText="1"/>
    </xf>
    <xf numFmtId="1" fontId="10" fillId="0" borderId="7" xfId="0" applyNumberFormat="1" applyFont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1" fontId="10" fillId="0" borderId="1" xfId="0" applyNumberFormat="1" applyFont="1" applyBorder="1" applyAlignment="1" applyProtection="1">
      <alignment horizontal="center" vertical="center" wrapText="1"/>
    </xf>
    <xf numFmtId="1" fontId="10" fillId="0" borderId="9" xfId="0" applyNumberFormat="1" applyFont="1" applyBorder="1" applyAlignment="1" applyProtection="1">
      <alignment horizontal="center" vertical="center" wrapText="1"/>
    </xf>
    <xf numFmtId="1" fontId="10" fillId="0" borderId="2" xfId="0" applyNumberFormat="1" applyFont="1" applyBorder="1" applyAlignment="1" applyProtection="1">
      <alignment horizontal="center" vertical="center" wrapText="1"/>
    </xf>
    <xf numFmtId="1" fontId="10" fillId="0" borderId="4" xfId="0" applyNumberFormat="1" applyFont="1" applyFill="1" applyBorder="1" applyAlignment="1" applyProtection="1">
      <alignment horizontal="center" vertical="center" wrapText="1"/>
    </xf>
    <xf numFmtId="1" fontId="10" fillId="0" borderId="7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1" fontId="10" fillId="0" borderId="14" xfId="0" applyNumberFormat="1" applyFont="1" applyBorder="1" applyAlignment="1" applyProtection="1">
      <alignment horizontal="center" vertical="center" wrapText="1"/>
    </xf>
    <xf numFmtId="1" fontId="10" fillId="0" borderId="13" xfId="0" applyNumberFormat="1" applyFont="1" applyBorder="1" applyAlignment="1" applyProtection="1">
      <alignment horizontal="center" vertical="center" wrapText="1"/>
    </xf>
    <xf numFmtId="1" fontId="10" fillId="0" borderId="15" xfId="0" applyNumberFormat="1" applyFont="1" applyBorder="1" applyAlignment="1" applyProtection="1">
      <alignment horizontal="center" vertical="center" wrapText="1"/>
    </xf>
    <xf numFmtId="1" fontId="10" fillId="0" borderId="8" xfId="0" applyNumberFormat="1" applyFont="1" applyFill="1" applyBorder="1" applyAlignment="1" applyProtection="1">
      <alignment horizontal="center" vertical="center" wrapText="1"/>
    </xf>
    <xf numFmtId="1" fontId="10" fillId="0" borderId="3" xfId="0" applyNumberFormat="1" applyFont="1" applyBorder="1" applyAlignment="1" applyProtection="1">
      <alignment horizontal="center" vertical="center" wrapText="1"/>
    </xf>
    <xf numFmtId="1" fontId="10" fillId="5" borderId="1" xfId="0" applyNumberFormat="1" applyFont="1" applyFill="1" applyBorder="1" applyAlignment="1" applyProtection="1">
      <alignment horizontal="center" vertical="center" wrapText="1"/>
    </xf>
    <xf numFmtId="1" fontId="10" fillId="5" borderId="9" xfId="0" applyNumberFormat="1" applyFont="1" applyFill="1" applyBorder="1" applyAlignment="1" applyProtection="1">
      <alignment horizontal="center" vertical="center" wrapText="1"/>
    </xf>
    <xf numFmtId="1" fontId="10" fillId="5" borderId="2" xfId="0" applyNumberFormat="1" applyFont="1" applyFill="1" applyBorder="1" applyAlignment="1" applyProtection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7" fontId="12" fillId="2" borderId="1" xfId="2" applyNumberFormat="1" applyFont="1" applyFill="1" applyBorder="1" applyAlignment="1" applyProtection="1">
      <alignment horizontal="center" vertical="center" wrapText="1"/>
      <protection locked="0"/>
    </xf>
    <xf numFmtId="7" fontId="12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</xf>
    <xf numFmtId="1" fontId="10" fillId="5" borderId="4" xfId="0" applyNumberFormat="1" applyFont="1" applyFill="1" applyBorder="1" applyAlignment="1" applyProtection="1">
      <alignment horizontal="center" vertical="center" wrapText="1"/>
    </xf>
    <xf numFmtId="1" fontId="10" fillId="5" borderId="8" xfId="0" applyNumberFormat="1" applyFont="1" applyFill="1" applyBorder="1" applyAlignment="1" applyProtection="1">
      <alignment horizontal="center" vertical="center" wrapText="1"/>
    </xf>
    <xf numFmtId="1" fontId="10" fillId="5" borderId="7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7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center" wrapText="1"/>
    </xf>
  </cellXfs>
  <cellStyles count="4">
    <cellStyle name="Currency" xfId="1" builtinId="4"/>
    <cellStyle name="Normal" xfId="0" builtinId="0"/>
    <cellStyle name="Normal_Blackstone_1" xfId="2" xr:uid="{08862C4F-DD69-4421-89ED-1DE2385C2819}"/>
    <cellStyle name="Normal_Sheet2" xfId="3" xr:uid="{22540BFE-64C4-4CB8-B3D8-40AA9BA6F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0</xdr:row>
          <xdr:rowOff>76200</xdr:rowOff>
        </xdr:from>
        <xdr:to>
          <xdr:col>1</xdr:col>
          <xdr:colOff>1352550</xdr:colOff>
          <xdr:row>5</xdr:row>
          <xdr:rowOff>127000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0</xdr:row>
          <xdr:rowOff>76200</xdr:rowOff>
        </xdr:from>
        <xdr:to>
          <xdr:col>1</xdr:col>
          <xdr:colOff>1352550</xdr:colOff>
          <xdr:row>5</xdr:row>
          <xdr:rowOff>127000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0</xdr:row>
          <xdr:rowOff>76200</xdr:rowOff>
        </xdr:from>
        <xdr:to>
          <xdr:col>1</xdr:col>
          <xdr:colOff>1352550</xdr:colOff>
          <xdr:row>5</xdr:row>
          <xdr:rowOff>127000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EB56-8E3A-4D7A-9B69-92728159EEF5}">
  <sheetPr>
    <pageSetUpPr fitToPage="1"/>
  </sheetPr>
  <dimension ref="A1:J123"/>
  <sheetViews>
    <sheetView tabSelected="1" zoomScale="83" zoomScaleNormal="83" workbookViewId="0">
      <selection activeCell="B7" sqref="B7:C7"/>
    </sheetView>
  </sheetViews>
  <sheetFormatPr defaultRowHeight="14.5" x14ac:dyDescent="0.35"/>
  <cols>
    <col min="1" max="1" width="12.81640625" style="15" customWidth="1"/>
    <col min="2" max="2" width="43.81640625" style="15" customWidth="1"/>
    <col min="3" max="3" width="34.453125" style="15" customWidth="1"/>
    <col min="4" max="4" width="33" style="15" customWidth="1"/>
    <col min="5" max="6" width="22.453125" style="15" customWidth="1"/>
    <col min="7" max="7" width="24.7265625" style="15" bestFit="1" customWidth="1"/>
    <col min="8" max="8" width="12.453125" style="15" bestFit="1" customWidth="1"/>
    <col min="9" max="9" width="41.453125" style="1" customWidth="1"/>
    <col min="10" max="10" width="25.453125" style="1" customWidth="1"/>
  </cols>
  <sheetData>
    <row r="1" spans="1:10" s="5" customFormat="1" ht="15.5" x14ac:dyDescent="0.35">
      <c r="A1" s="3"/>
      <c r="B1" s="3"/>
      <c r="C1" s="3"/>
      <c r="D1" s="16"/>
      <c r="E1" s="16"/>
      <c r="F1" s="16"/>
      <c r="G1" s="3"/>
      <c r="H1" s="3"/>
      <c r="I1" s="4" t="s">
        <v>0</v>
      </c>
      <c r="J1" s="2"/>
    </row>
    <row r="2" spans="1:10" s="5" customFormat="1" ht="15.5" x14ac:dyDescent="0.35">
      <c r="A2" s="3"/>
      <c r="B2" s="3"/>
      <c r="C2" s="17" t="s">
        <v>307</v>
      </c>
      <c r="D2" s="3"/>
      <c r="E2" s="3"/>
      <c r="F2" s="3"/>
      <c r="G2" s="3"/>
      <c r="H2" s="3"/>
      <c r="I2" s="4" t="s">
        <v>308</v>
      </c>
      <c r="J2" s="2"/>
    </row>
    <row r="3" spans="1:10" s="5" customFormat="1" ht="15.5" x14ac:dyDescent="0.35">
      <c r="A3" s="3"/>
      <c r="B3" s="3"/>
      <c r="C3" s="17" t="s">
        <v>311</v>
      </c>
      <c r="D3" s="3"/>
      <c r="E3" s="3"/>
      <c r="F3" s="3"/>
      <c r="G3" s="3"/>
      <c r="H3" s="3"/>
      <c r="I3" s="4" t="s">
        <v>1</v>
      </c>
      <c r="J3" s="2"/>
    </row>
    <row r="4" spans="1:10" s="5" customFormat="1" ht="15.5" x14ac:dyDescent="0.35">
      <c r="A4" s="3"/>
      <c r="B4" s="170" t="s">
        <v>327</v>
      </c>
      <c r="C4" s="170"/>
      <c r="D4" s="170"/>
      <c r="E4" s="3"/>
      <c r="F4" s="3"/>
      <c r="G4" s="3"/>
      <c r="H4" s="3"/>
      <c r="I4" s="4" t="s">
        <v>155</v>
      </c>
      <c r="J4" s="2"/>
    </row>
    <row r="5" spans="1:10" s="5" customFormat="1" ht="15.5" x14ac:dyDescent="0.35">
      <c r="A5" s="3"/>
      <c r="B5" s="3"/>
      <c r="C5" s="3"/>
      <c r="D5" s="8"/>
      <c r="E5" s="8"/>
      <c r="F5" s="8"/>
      <c r="G5" s="3"/>
      <c r="H5" s="3"/>
      <c r="I5" s="4" t="s">
        <v>2</v>
      </c>
      <c r="J5" s="2"/>
    </row>
    <row r="6" spans="1:10" s="5" customFormat="1" ht="15.5" x14ac:dyDescent="0.35">
      <c r="A6" s="3"/>
      <c r="B6" s="3"/>
      <c r="C6" s="3"/>
      <c r="D6" s="8"/>
      <c r="E6" s="8"/>
      <c r="F6" s="8"/>
      <c r="G6" s="3"/>
      <c r="H6" s="3"/>
      <c r="I6" s="4"/>
      <c r="J6" s="2"/>
    </row>
    <row r="7" spans="1:10" s="5" customFormat="1" ht="15.5" x14ac:dyDescent="0.35">
      <c r="A7" s="20" t="s">
        <v>3</v>
      </c>
      <c r="B7" s="173"/>
      <c r="C7" s="174"/>
      <c r="D7" s="18"/>
      <c r="E7" s="18"/>
      <c r="F7" s="18"/>
      <c r="G7" s="18"/>
      <c r="H7" s="18"/>
      <c r="I7" s="7"/>
      <c r="J7" s="8"/>
    </row>
    <row r="8" spans="1:10" s="5" customFormat="1" ht="15.5" x14ac:dyDescent="0.35">
      <c r="A8" s="20"/>
      <c r="B8" s="23"/>
      <c r="C8" s="23"/>
      <c r="D8" s="18"/>
      <c r="E8" s="18"/>
      <c r="F8" s="18"/>
      <c r="G8" s="18"/>
      <c r="H8" s="18"/>
      <c r="I8" s="7"/>
      <c r="J8" s="8"/>
    </row>
    <row r="9" spans="1:10" s="5" customFormat="1" ht="15.5" x14ac:dyDescent="0.35">
      <c r="A9" s="21" t="s">
        <v>303</v>
      </c>
      <c r="B9" s="21" t="s">
        <v>304</v>
      </c>
      <c r="C9" s="8"/>
      <c r="D9" s="8"/>
      <c r="E9" s="8"/>
      <c r="F9" s="8"/>
      <c r="G9" s="8" t="s">
        <v>4</v>
      </c>
      <c r="H9" s="8"/>
      <c r="I9" s="8"/>
      <c r="J9" s="8"/>
    </row>
    <row r="10" spans="1:10" s="5" customFormat="1" ht="15.5" x14ac:dyDescent="0.35">
      <c r="A10" s="9" t="s">
        <v>5</v>
      </c>
      <c r="B10" s="10" t="s">
        <v>6</v>
      </c>
      <c r="C10" s="10" t="s">
        <v>7</v>
      </c>
      <c r="D10" s="11" t="s">
        <v>8</v>
      </c>
      <c r="E10" s="11" t="s">
        <v>9</v>
      </c>
      <c r="F10" s="11" t="s">
        <v>213</v>
      </c>
      <c r="G10" s="12" t="s">
        <v>10</v>
      </c>
      <c r="H10" s="25" t="s">
        <v>11</v>
      </c>
      <c r="I10" s="169" t="s">
        <v>322</v>
      </c>
      <c r="J10" s="169"/>
    </row>
    <row r="11" spans="1:10" s="5" customFormat="1" ht="15.5" x14ac:dyDescent="0.35">
      <c r="A11" s="147">
        <v>1</v>
      </c>
      <c r="B11" s="155" t="s">
        <v>12</v>
      </c>
      <c r="C11" s="171" t="s">
        <v>13</v>
      </c>
      <c r="D11" s="62" t="s">
        <v>14</v>
      </c>
      <c r="E11" s="62" t="s">
        <v>15</v>
      </c>
      <c r="F11" s="62" t="s">
        <v>269</v>
      </c>
      <c r="G11" s="63" t="s">
        <v>16</v>
      </c>
      <c r="H11" s="63">
        <v>2</v>
      </c>
      <c r="I11" s="63"/>
      <c r="J11" s="112">
        <v>0</v>
      </c>
    </row>
    <row r="12" spans="1:10" s="5" customFormat="1" ht="15.5" x14ac:dyDescent="0.35">
      <c r="A12" s="148"/>
      <c r="B12" s="164"/>
      <c r="C12" s="175"/>
      <c r="D12" s="62" t="s">
        <v>14</v>
      </c>
      <c r="E12" s="62" t="s">
        <v>17</v>
      </c>
      <c r="F12" s="62" t="s">
        <v>269</v>
      </c>
      <c r="G12" s="63" t="s">
        <v>16</v>
      </c>
      <c r="H12" s="63">
        <v>2</v>
      </c>
      <c r="I12" s="63"/>
      <c r="J12" s="112">
        <v>0</v>
      </c>
    </row>
    <row r="13" spans="1:10" s="5" customFormat="1" ht="15.5" x14ac:dyDescent="0.35">
      <c r="A13" s="149"/>
      <c r="B13" s="156"/>
      <c r="C13" s="172"/>
      <c r="D13" s="62" t="s">
        <v>18</v>
      </c>
      <c r="E13" s="62" t="s">
        <v>19</v>
      </c>
      <c r="F13" s="62" t="s">
        <v>269</v>
      </c>
      <c r="G13" s="63" t="s">
        <v>20</v>
      </c>
      <c r="H13" s="63">
        <v>2</v>
      </c>
      <c r="I13" s="63"/>
      <c r="J13" s="112">
        <v>0</v>
      </c>
    </row>
    <row r="14" spans="1:10" s="5" customFormat="1" ht="15.5" x14ac:dyDescent="0.35">
      <c r="A14" s="64"/>
      <c r="B14" s="65"/>
      <c r="C14" s="66"/>
      <c r="D14" s="67"/>
      <c r="E14" s="67"/>
      <c r="F14" s="67"/>
      <c r="G14" s="68"/>
      <c r="H14" s="68" t="s">
        <v>21</v>
      </c>
      <c r="I14" s="69" t="s">
        <v>22</v>
      </c>
      <c r="J14" s="113">
        <f>SUM(J11:J13)</f>
        <v>0</v>
      </c>
    </row>
    <row r="15" spans="1:10" s="5" customFormat="1" ht="15.5" x14ac:dyDescent="0.35">
      <c r="A15" s="70">
        <v>2</v>
      </c>
      <c r="B15" s="71" t="s">
        <v>23</v>
      </c>
      <c r="C15" s="72" t="s">
        <v>24</v>
      </c>
      <c r="D15" s="62" t="s">
        <v>18</v>
      </c>
      <c r="E15" s="62" t="s">
        <v>25</v>
      </c>
      <c r="F15" s="62" t="s">
        <v>269</v>
      </c>
      <c r="G15" s="63" t="s">
        <v>20</v>
      </c>
      <c r="H15" s="63">
        <v>22</v>
      </c>
      <c r="I15" s="73"/>
      <c r="J15" s="112">
        <v>0</v>
      </c>
    </row>
    <row r="16" spans="1:10" s="5" customFormat="1" ht="15.5" x14ac:dyDescent="0.35">
      <c r="A16" s="64"/>
      <c r="B16" s="65"/>
      <c r="C16" s="66"/>
      <c r="D16" s="67"/>
      <c r="E16" s="67"/>
      <c r="F16" s="67"/>
      <c r="G16" s="74"/>
      <c r="H16" s="74"/>
      <c r="I16" s="75" t="s">
        <v>26</v>
      </c>
      <c r="J16" s="113">
        <f>SUM(J15:J15)</f>
        <v>0</v>
      </c>
    </row>
    <row r="17" spans="1:10" s="5" customFormat="1" ht="15.5" x14ac:dyDescent="0.35">
      <c r="A17" s="176">
        <v>3</v>
      </c>
      <c r="B17" s="155" t="s">
        <v>27</v>
      </c>
      <c r="C17" s="179" t="s">
        <v>28</v>
      </c>
      <c r="D17" s="76" t="s">
        <v>29</v>
      </c>
      <c r="E17" s="76" t="s">
        <v>30</v>
      </c>
      <c r="F17" s="62" t="s">
        <v>269</v>
      </c>
      <c r="G17" s="77" t="s">
        <v>16</v>
      </c>
      <c r="H17" s="77">
        <v>38</v>
      </c>
      <c r="I17" s="78"/>
      <c r="J17" s="112">
        <v>0</v>
      </c>
    </row>
    <row r="18" spans="1:10" s="5" customFormat="1" ht="15.5" x14ac:dyDescent="0.35">
      <c r="A18" s="177"/>
      <c r="B18" s="164"/>
      <c r="C18" s="180"/>
      <c r="D18" s="76" t="s">
        <v>29</v>
      </c>
      <c r="E18" s="76" t="s">
        <v>31</v>
      </c>
      <c r="F18" s="62" t="s">
        <v>269</v>
      </c>
      <c r="G18" s="77" t="s">
        <v>20</v>
      </c>
      <c r="H18" s="77">
        <v>2</v>
      </c>
      <c r="I18" s="78"/>
      <c r="J18" s="112">
        <v>0</v>
      </c>
    </row>
    <row r="19" spans="1:10" s="5" customFormat="1" ht="15.5" x14ac:dyDescent="0.35">
      <c r="A19" s="178"/>
      <c r="B19" s="156"/>
      <c r="C19" s="181"/>
      <c r="D19" s="62" t="s">
        <v>32</v>
      </c>
      <c r="E19" s="62" t="s">
        <v>33</v>
      </c>
      <c r="F19" s="62" t="s">
        <v>269</v>
      </c>
      <c r="G19" s="63" t="s">
        <v>20</v>
      </c>
      <c r="H19" s="63">
        <v>1</v>
      </c>
      <c r="I19" s="63"/>
      <c r="J19" s="112">
        <v>0</v>
      </c>
    </row>
    <row r="20" spans="1:10" s="5" customFormat="1" ht="15.5" x14ac:dyDescent="0.35">
      <c r="A20" s="64"/>
      <c r="B20" s="65"/>
      <c r="C20" s="79"/>
      <c r="D20" s="67"/>
      <c r="E20" s="67"/>
      <c r="F20" s="67"/>
      <c r="G20" s="68"/>
      <c r="H20" s="68"/>
      <c r="I20" s="69" t="s">
        <v>34</v>
      </c>
      <c r="J20" s="113">
        <f>SUM(J17:J19)</f>
        <v>0</v>
      </c>
    </row>
    <row r="21" spans="1:10" s="5" customFormat="1" ht="15.5" x14ac:dyDescent="0.35">
      <c r="A21" s="70">
        <v>4</v>
      </c>
      <c r="B21" s="71" t="s">
        <v>35</v>
      </c>
      <c r="C21" s="80" t="s">
        <v>36</v>
      </c>
      <c r="D21" s="62" t="s">
        <v>18</v>
      </c>
      <c r="E21" s="62" t="s">
        <v>37</v>
      </c>
      <c r="F21" s="62" t="s">
        <v>269</v>
      </c>
      <c r="G21" s="63" t="s">
        <v>20</v>
      </c>
      <c r="H21" s="63">
        <v>1</v>
      </c>
      <c r="I21" s="81"/>
      <c r="J21" s="114">
        <v>0</v>
      </c>
    </row>
    <row r="22" spans="1:10" s="5" customFormat="1" ht="15.5" x14ac:dyDescent="0.35">
      <c r="A22" s="64"/>
      <c r="B22" s="65"/>
      <c r="C22" s="79"/>
      <c r="D22" s="67"/>
      <c r="E22" s="67"/>
      <c r="F22" s="67"/>
      <c r="G22" s="79"/>
      <c r="H22" s="79"/>
      <c r="I22" s="69" t="s">
        <v>38</v>
      </c>
      <c r="J22" s="113">
        <f>SUM(J21:J21)</f>
        <v>0</v>
      </c>
    </row>
    <row r="23" spans="1:10" s="5" customFormat="1" ht="15.5" x14ac:dyDescent="0.35">
      <c r="A23" s="70">
        <v>5</v>
      </c>
      <c r="B23" s="71" t="s">
        <v>39</v>
      </c>
      <c r="C23" s="80" t="s">
        <v>40</v>
      </c>
      <c r="D23" s="62" t="s">
        <v>14</v>
      </c>
      <c r="E23" s="62" t="s">
        <v>41</v>
      </c>
      <c r="F23" s="62" t="s">
        <v>269</v>
      </c>
      <c r="G23" s="82" t="s">
        <v>16</v>
      </c>
      <c r="H23" s="63">
        <v>1</v>
      </c>
      <c r="I23" s="63"/>
      <c r="J23" s="114">
        <v>0</v>
      </c>
    </row>
    <row r="24" spans="1:10" s="5" customFormat="1" ht="15.5" x14ac:dyDescent="0.35">
      <c r="A24" s="64"/>
      <c r="B24" s="65"/>
      <c r="C24" s="66"/>
      <c r="D24" s="67"/>
      <c r="E24" s="67"/>
      <c r="F24" s="67"/>
      <c r="G24" s="68"/>
      <c r="H24" s="68"/>
      <c r="I24" s="69" t="s">
        <v>42</v>
      </c>
      <c r="J24" s="113">
        <f>SUM(J23:J23)</f>
        <v>0</v>
      </c>
    </row>
    <row r="25" spans="1:10" s="5" customFormat="1" ht="15.5" x14ac:dyDescent="0.35">
      <c r="A25" s="70">
        <v>6</v>
      </c>
      <c r="B25" s="71" t="s">
        <v>43</v>
      </c>
      <c r="C25" s="80" t="s">
        <v>44</v>
      </c>
      <c r="D25" s="62" t="s">
        <v>14</v>
      </c>
      <c r="E25" s="62" t="s">
        <v>41</v>
      </c>
      <c r="F25" s="62" t="s">
        <v>269</v>
      </c>
      <c r="G25" s="63" t="s">
        <v>16</v>
      </c>
      <c r="H25" s="63">
        <v>1</v>
      </c>
      <c r="I25" s="63"/>
      <c r="J25" s="114">
        <v>0</v>
      </c>
    </row>
    <row r="26" spans="1:10" s="5" customFormat="1" ht="15.5" x14ac:dyDescent="0.35">
      <c r="A26" s="64"/>
      <c r="B26" s="65"/>
      <c r="C26" s="66"/>
      <c r="D26" s="67"/>
      <c r="E26" s="67"/>
      <c r="F26" s="67"/>
      <c r="G26" s="68"/>
      <c r="H26" s="68"/>
      <c r="I26" s="69" t="s">
        <v>45</v>
      </c>
      <c r="J26" s="113">
        <f>SUM(J25:J25)</f>
        <v>0</v>
      </c>
    </row>
    <row r="27" spans="1:10" s="5" customFormat="1" ht="15.5" x14ac:dyDescent="0.35">
      <c r="A27" s="70">
        <v>7</v>
      </c>
      <c r="B27" s="71" t="s">
        <v>46</v>
      </c>
      <c r="C27" s="80" t="s">
        <v>47</v>
      </c>
      <c r="D27" s="62" t="s">
        <v>48</v>
      </c>
      <c r="E27" s="62" t="s">
        <v>49</v>
      </c>
      <c r="F27" s="62" t="s">
        <v>269</v>
      </c>
      <c r="G27" s="63" t="s">
        <v>16</v>
      </c>
      <c r="H27" s="63">
        <v>1</v>
      </c>
      <c r="I27" s="63"/>
      <c r="J27" s="114">
        <v>0</v>
      </c>
    </row>
    <row r="28" spans="1:10" s="5" customFormat="1" ht="15.5" x14ac:dyDescent="0.35">
      <c r="A28" s="64"/>
      <c r="B28" s="65"/>
      <c r="C28" s="66"/>
      <c r="D28" s="67"/>
      <c r="E28" s="67"/>
      <c r="F28" s="67"/>
      <c r="G28" s="68"/>
      <c r="H28" s="68"/>
      <c r="I28" s="69" t="s">
        <v>50</v>
      </c>
      <c r="J28" s="113">
        <f>SUM(J27:J27)</f>
        <v>0</v>
      </c>
    </row>
    <row r="29" spans="1:10" s="5" customFormat="1" ht="15.5" x14ac:dyDescent="0.35">
      <c r="A29" s="76">
        <v>8</v>
      </c>
      <c r="B29" s="83" t="s">
        <v>51</v>
      </c>
      <c r="C29" s="84" t="s">
        <v>52</v>
      </c>
      <c r="D29" s="84" t="s">
        <v>14</v>
      </c>
      <c r="E29" s="84" t="s">
        <v>53</v>
      </c>
      <c r="F29" s="62" t="s">
        <v>269</v>
      </c>
      <c r="G29" s="63" t="s">
        <v>20</v>
      </c>
      <c r="H29" s="63">
        <v>2</v>
      </c>
      <c r="I29" s="63"/>
      <c r="J29" s="115">
        <v>0</v>
      </c>
    </row>
    <row r="30" spans="1:10" s="5" customFormat="1" ht="15.5" x14ac:dyDescent="0.35">
      <c r="A30" s="64"/>
      <c r="B30" s="64"/>
      <c r="C30" s="79"/>
      <c r="D30" s="67"/>
      <c r="E30" s="67"/>
      <c r="F30" s="67"/>
      <c r="G30" s="68"/>
      <c r="H30" s="68"/>
      <c r="I30" s="69" t="s">
        <v>54</v>
      </c>
      <c r="J30" s="113">
        <f>SUM(J29:J29)</f>
        <v>0</v>
      </c>
    </row>
    <row r="31" spans="1:10" s="5" customFormat="1" ht="15.5" x14ac:dyDescent="0.35">
      <c r="A31" s="70">
        <v>9</v>
      </c>
      <c r="B31" s="71" t="s">
        <v>55</v>
      </c>
      <c r="C31" s="80" t="s">
        <v>56</v>
      </c>
      <c r="D31" s="62" t="s">
        <v>14</v>
      </c>
      <c r="E31" s="62" t="s">
        <v>15</v>
      </c>
      <c r="F31" s="62" t="s">
        <v>269</v>
      </c>
      <c r="G31" s="63" t="s">
        <v>16</v>
      </c>
      <c r="H31" s="63">
        <v>1</v>
      </c>
      <c r="I31" s="63"/>
      <c r="J31" s="114">
        <v>0</v>
      </c>
    </row>
    <row r="32" spans="1:10" s="5" customFormat="1" ht="15.5" x14ac:dyDescent="0.35">
      <c r="A32" s="166"/>
      <c r="B32" s="167"/>
      <c r="C32" s="167"/>
      <c r="D32" s="167"/>
      <c r="E32" s="167"/>
      <c r="F32" s="167"/>
      <c r="G32" s="167"/>
      <c r="H32" s="168"/>
      <c r="I32" s="69" t="s">
        <v>57</v>
      </c>
      <c r="J32" s="113">
        <f>SUM(J31:J31)</f>
        <v>0</v>
      </c>
    </row>
    <row r="33" spans="1:10" s="5" customFormat="1" ht="15.5" x14ac:dyDescent="0.35">
      <c r="A33" s="176">
        <v>10</v>
      </c>
      <c r="B33" s="155" t="s">
        <v>271</v>
      </c>
      <c r="C33" s="182" t="s">
        <v>272</v>
      </c>
      <c r="D33" s="76" t="s">
        <v>261</v>
      </c>
      <c r="E33" s="76" t="s">
        <v>273</v>
      </c>
      <c r="F33" s="62" t="s">
        <v>269</v>
      </c>
      <c r="G33" s="85" t="s">
        <v>20</v>
      </c>
      <c r="H33" s="85">
        <v>2</v>
      </c>
      <c r="I33" s="86"/>
      <c r="J33" s="114">
        <v>0</v>
      </c>
    </row>
    <row r="34" spans="1:10" s="5" customFormat="1" ht="15.5" x14ac:dyDescent="0.35">
      <c r="A34" s="178"/>
      <c r="B34" s="156"/>
      <c r="C34" s="183"/>
      <c r="D34" s="76" t="s">
        <v>92</v>
      </c>
      <c r="E34" s="76" t="s">
        <v>211</v>
      </c>
      <c r="F34" s="62" t="s">
        <v>269</v>
      </c>
      <c r="G34" s="85" t="s">
        <v>274</v>
      </c>
      <c r="H34" s="85">
        <v>1</v>
      </c>
      <c r="I34" s="86"/>
      <c r="J34" s="114">
        <v>0</v>
      </c>
    </row>
    <row r="35" spans="1:10" s="5" customFormat="1" ht="15.5" x14ac:dyDescent="0.35">
      <c r="A35" s="166"/>
      <c r="B35" s="167"/>
      <c r="C35" s="167"/>
      <c r="D35" s="167"/>
      <c r="E35" s="167"/>
      <c r="F35" s="167"/>
      <c r="G35" s="167"/>
      <c r="H35" s="168"/>
      <c r="I35" s="69" t="s">
        <v>275</v>
      </c>
      <c r="J35" s="113">
        <f>SUM(J33:J34)</f>
        <v>0</v>
      </c>
    </row>
    <row r="36" spans="1:10" s="5" customFormat="1" ht="15.5" x14ac:dyDescent="0.35">
      <c r="A36" s="70">
        <v>11</v>
      </c>
      <c r="B36" s="71" t="s">
        <v>58</v>
      </c>
      <c r="C36" s="80" t="s">
        <v>59</v>
      </c>
      <c r="D36" s="58" t="s">
        <v>14</v>
      </c>
      <c r="E36" s="58" t="s">
        <v>60</v>
      </c>
      <c r="F36" s="62" t="s">
        <v>269</v>
      </c>
      <c r="G36" s="63" t="s">
        <v>20</v>
      </c>
      <c r="H36" s="63">
        <v>4</v>
      </c>
      <c r="I36" s="63"/>
      <c r="J36" s="114">
        <v>0</v>
      </c>
    </row>
    <row r="37" spans="1:10" s="5" customFormat="1" ht="15.5" x14ac:dyDescent="0.35">
      <c r="A37" s="64"/>
      <c r="B37" s="64"/>
      <c r="C37" s="66"/>
      <c r="D37" s="67"/>
      <c r="E37" s="67"/>
      <c r="F37" s="67"/>
      <c r="G37" s="74"/>
      <c r="H37" s="74"/>
      <c r="I37" s="87" t="s">
        <v>61</v>
      </c>
      <c r="J37" s="113">
        <f>SUM(J36:J36)</f>
        <v>0</v>
      </c>
    </row>
    <row r="38" spans="1:10" s="5" customFormat="1" ht="15.5" x14ac:dyDescent="0.35">
      <c r="A38" s="70">
        <v>12</v>
      </c>
      <c r="B38" s="71" t="s">
        <v>62</v>
      </c>
      <c r="C38" s="80" t="s">
        <v>63</v>
      </c>
      <c r="D38" s="62" t="s">
        <v>14</v>
      </c>
      <c r="E38" s="62" t="s">
        <v>15</v>
      </c>
      <c r="F38" s="62" t="s">
        <v>269</v>
      </c>
      <c r="G38" s="63" t="s">
        <v>16</v>
      </c>
      <c r="H38" s="63">
        <v>2</v>
      </c>
      <c r="I38" s="63"/>
      <c r="J38" s="114">
        <v>0</v>
      </c>
    </row>
    <row r="39" spans="1:10" s="5" customFormat="1" ht="15.5" x14ac:dyDescent="0.35">
      <c r="A39" s="64"/>
      <c r="B39" s="64"/>
      <c r="C39" s="66"/>
      <c r="D39" s="67"/>
      <c r="E39" s="67"/>
      <c r="F39" s="67"/>
      <c r="G39" s="68"/>
      <c r="H39" s="68"/>
      <c r="I39" s="69" t="s">
        <v>64</v>
      </c>
      <c r="J39" s="113">
        <f>SUM(J38:J38)</f>
        <v>0</v>
      </c>
    </row>
    <row r="40" spans="1:10" s="5" customFormat="1" ht="15.5" x14ac:dyDescent="0.35">
      <c r="A40" s="88">
        <v>13</v>
      </c>
      <c r="B40" s="71" t="s">
        <v>65</v>
      </c>
      <c r="C40" s="58" t="s">
        <v>66</v>
      </c>
      <c r="D40" s="58" t="s">
        <v>14</v>
      </c>
      <c r="E40" s="58" t="s">
        <v>67</v>
      </c>
      <c r="F40" s="62" t="s">
        <v>269</v>
      </c>
      <c r="G40" s="89" t="s">
        <v>16</v>
      </c>
      <c r="H40" s="89">
        <v>2</v>
      </c>
      <c r="I40" s="90"/>
      <c r="J40" s="114">
        <v>0</v>
      </c>
    </row>
    <row r="41" spans="1:10" s="5" customFormat="1" ht="15.5" x14ac:dyDescent="0.35">
      <c r="A41" s="64"/>
      <c r="B41" s="91"/>
      <c r="C41" s="66"/>
      <c r="D41" s="67"/>
      <c r="E41" s="67"/>
      <c r="F41" s="67"/>
      <c r="G41" s="74"/>
      <c r="H41" s="74"/>
      <c r="I41" s="87" t="s">
        <v>68</v>
      </c>
      <c r="J41" s="113">
        <f>SUM(J40:J40)</f>
        <v>0</v>
      </c>
    </row>
    <row r="42" spans="1:10" s="5" customFormat="1" ht="15.5" x14ac:dyDescent="0.35">
      <c r="A42" s="147">
        <v>14</v>
      </c>
      <c r="B42" s="155" t="s">
        <v>69</v>
      </c>
      <c r="C42" s="171" t="s">
        <v>70</v>
      </c>
      <c r="D42" s="62" t="s">
        <v>14</v>
      </c>
      <c r="E42" s="62" t="s">
        <v>71</v>
      </c>
      <c r="F42" s="62" t="s">
        <v>269</v>
      </c>
      <c r="G42" s="63" t="s">
        <v>20</v>
      </c>
      <c r="H42" s="63">
        <v>1</v>
      </c>
      <c r="I42" s="89"/>
      <c r="J42" s="114">
        <v>0</v>
      </c>
    </row>
    <row r="43" spans="1:10" s="5" customFormat="1" ht="15.5" x14ac:dyDescent="0.35">
      <c r="A43" s="149"/>
      <c r="B43" s="156"/>
      <c r="C43" s="172"/>
      <c r="D43" s="58" t="s">
        <v>14</v>
      </c>
      <c r="E43" s="58" t="s">
        <v>72</v>
      </c>
      <c r="F43" s="62" t="s">
        <v>269</v>
      </c>
      <c r="G43" s="89" t="s">
        <v>20</v>
      </c>
      <c r="H43" s="89">
        <v>1</v>
      </c>
      <c r="I43" s="89"/>
      <c r="J43" s="114">
        <v>0</v>
      </c>
    </row>
    <row r="44" spans="1:10" s="5" customFormat="1" ht="15.5" x14ac:dyDescent="0.35">
      <c r="A44" s="64"/>
      <c r="B44" s="64"/>
      <c r="C44" s="66"/>
      <c r="D44" s="67"/>
      <c r="E44" s="67"/>
      <c r="F44" s="67"/>
      <c r="G44" s="68"/>
      <c r="H44" s="68"/>
      <c r="I44" s="69" t="s">
        <v>73</v>
      </c>
      <c r="J44" s="113">
        <f>SUM(J42:J43)</f>
        <v>0</v>
      </c>
    </row>
    <row r="45" spans="1:10" s="5" customFormat="1" ht="15.5" x14ac:dyDescent="0.35">
      <c r="A45" s="70">
        <v>15</v>
      </c>
      <c r="B45" s="71" t="s">
        <v>74</v>
      </c>
      <c r="C45" s="72" t="s">
        <v>75</v>
      </c>
      <c r="D45" s="62" t="s">
        <v>14</v>
      </c>
      <c r="E45" s="58" t="s">
        <v>76</v>
      </c>
      <c r="F45" s="62" t="s">
        <v>269</v>
      </c>
      <c r="G45" s="63" t="s">
        <v>16</v>
      </c>
      <c r="H45" s="63">
        <v>2</v>
      </c>
      <c r="I45" s="90"/>
      <c r="J45" s="114">
        <v>0</v>
      </c>
    </row>
    <row r="46" spans="1:10" s="5" customFormat="1" ht="15.5" x14ac:dyDescent="0.35">
      <c r="A46" s="64"/>
      <c r="B46" s="64"/>
      <c r="C46" s="66"/>
      <c r="D46" s="67"/>
      <c r="E46" s="67"/>
      <c r="F46" s="67"/>
      <c r="G46" s="74"/>
      <c r="H46" s="74"/>
      <c r="I46" s="87" t="s">
        <v>77</v>
      </c>
      <c r="J46" s="113">
        <f>SUM(J45:J45)</f>
        <v>0</v>
      </c>
    </row>
    <row r="47" spans="1:10" s="5" customFormat="1" ht="15.5" x14ac:dyDescent="0.35">
      <c r="A47" s="92">
        <v>16</v>
      </c>
      <c r="B47" s="93" t="s">
        <v>78</v>
      </c>
      <c r="C47" s="89" t="s">
        <v>79</v>
      </c>
      <c r="D47" s="62" t="s">
        <v>14</v>
      </c>
      <c r="E47" s="62" t="s">
        <v>15</v>
      </c>
      <c r="F47" s="62" t="s">
        <v>269</v>
      </c>
      <c r="G47" s="63" t="s">
        <v>16</v>
      </c>
      <c r="H47" s="63">
        <v>2</v>
      </c>
      <c r="I47" s="89"/>
      <c r="J47" s="114">
        <v>0</v>
      </c>
    </row>
    <row r="48" spans="1:10" s="5" customFormat="1" ht="15.5" x14ac:dyDescent="0.35">
      <c r="A48" s="64"/>
      <c r="B48" s="64"/>
      <c r="C48" s="79"/>
      <c r="D48" s="67"/>
      <c r="E48" s="67"/>
      <c r="F48" s="67"/>
      <c r="G48" s="68"/>
      <c r="H48" s="68"/>
      <c r="I48" s="94" t="s">
        <v>80</v>
      </c>
      <c r="J48" s="113">
        <f>SUM(J47)</f>
        <v>0</v>
      </c>
    </row>
    <row r="49" spans="1:10" s="5" customFormat="1" ht="15.5" x14ac:dyDescent="0.35">
      <c r="A49" s="70">
        <v>17</v>
      </c>
      <c r="B49" s="71" t="s">
        <v>81</v>
      </c>
      <c r="C49" s="72" t="s">
        <v>82</v>
      </c>
      <c r="D49" s="58" t="s">
        <v>14</v>
      </c>
      <c r="E49" s="58" t="s">
        <v>15</v>
      </c>
      <c r="F49" s="62" t="s">
        <v>269</v>
      </c>
      <c r="G49" s="63" t="s">
        <v>16</v>
      </c>
      <c r="H49" s="63">
        <v>1</v>
      </c>
      <c r="I49" s="89"/>
      <c r="J49" s="114">
        <v>0</v>
      </c>
    </row>
    <row r="50" spans="1:10" s="5" customFormat="1" ht="15.5" x14ac:dyDescent="0.35">
      <c r="A50" s="95"/>
      <c r="B50" s="95"/>
      <c r="C50" s="96"/>
      <c r="D50" s="97"/>
      <c r="E50" s="97"/>
      <c r="F50" s="97"/>
      <c r="G50" s="98"/>
      <c r="H50" s="98"/>
      <c r="I50" s="75" t="s">
        <v>83</v>
      </c>
      <c r="J50" s="116">
        <f>SUM(J49)</f>
        <v>0</v>
      </c>
    </row>
    <row r="51" spans="1:10" s="14" customFormat="1" ht="15.5" x14ac:dyDescent="0.35">
      <c r="A51" s="147">
        <v>18</v>
      </c>
      <c r="B51" s="99" t="s">
        <v>161</v>
      </c>
      <c r="C51" s="100" t="s">
        <v>162</v>
      </c>
      <c r="D51" s="100" t="s">
        <v>163</v>
      </c>
      <c r="E51" s="100" t="s">
        <v>164</v>
      </c>
      <c r="F51" s="100">
        <v>11916844</v>
      </c>
      <c r="G51" s="63" t="s">
        <v>20</v>
      </c>
      <c r="H51" s="63">
        <v>1</v>
      </c>
      <c r="I51" s="89"/>
      <c r="J51" s="112">
        <v>0</v>
      </c>
    </row>
    <row r="52" spans="1:10" s="14" customFormat="1" ht="15.5" x14ac:dyDescent="0.35">
      <c r="A52" s="149"/>
      <c r="B52" s="99" t="s">
        <v>238</v>
      </c>
      <c r="C52" s="100" t="s">
        <v>162</v>
      </c>
      <c r="D52" s="100" t="s">
        <v>165</v>
      </c>
      <c r="E52" s="100" t="s">
        <v>166</v>
      </c>
      <c r="F52" s="100" t="s">
        <v>214</v>
      </c>
      <c r="G52" s="63" t="s">
        <v>20</v>
      </c>
      <c r="H52" s="63">
        <v>1</v>
      </c>
      <c r="I52" s="89"/>
      <c r="J52" s="112">
        <v>0</v>
      </c>
    </row>
    <row r="53" spans="1:10" s="14" customFormat="1" ht="15.5" x14ac:dyDescent="0.35">
      <c r="A53" s="152"/>
      <c r="B53" s="153"/>
      <c r="C53" s="153"/>
      <c r="D53" s="153"/>
      <c r="E53" s="153"/>
      <c r="F53" s="153"/>
      <c r="G53" s="153"/>
      <c r="H53" s="154"/>
      <c r="I53" s="75" t="s">
        <v>246</v>
      </c>
      <c r="J53" s="116">
        <f>SUM(J51:J52)</f>
        <v>0</v>
      </c>
    </row>
    <row r="54" spans="1:10" s="14" customFormat="1" ht="15.5" x14ac:dyDescent="0.35">
      <c r="A54" s="147">
        <v>19</v>
      </c>
      <c r="B54" s="99" t="s">
        <v>167</v>
      </c>
      <c r="C54" s="100" t="s">
        <v>168</v>
      </c>
      <c r="D54" s="100" t="s">
        <v>169</v>
      </c>
      <c r="E54" s="100" t="s">
        <v>170</v>
      </c>
      <c r="F54" s="100" t="s">
        <v>215</v>
      </c>
      <c r="G54" s="63" t="s">
        <v>20</v>
      </c>
      <c r="H54" s="63">
        <v>1</v>
      </c>
      <c r="I54" s="89"/>
      <c r="J54" s="112">
        <v>0</v>
      </c>
    </row>
    <row r="55" spans="1:10" s="14" customFormat="1" ht="15.5" x14ac:dyDescent="0.35">
      <c r="A55" s="149"/>
      <c r="B55" s="99" t="s">
        <v>239</v>
      </c>
      <c r="C55" s="100" t="s">
        <v>168</v>
      </c>
      <c r="D55" s="100" t="s">
        <v>48</v>
      </c>
      <c r="E55" s="100" t="s">
        <v>300</v>
      </c>
      <c r="F55" s="100" t="s">
        <v>269</v>
      </c>
      <c r="G55" s="63" t="s">
        <v>20</v>
      </c>
      <c r="H55" s="63">
        <v>1</v>
      </c>
      <c r="I55" s="89"/>
      <c r="J55" s="112">
        <v>0</v>
      </c>
    </row>
    <row r="56" spans="1:10" s="14" customFormat="1" ht="15.5" x14ac:dyDescent="0.35">
      <c r="A56" s="152"/>
      <c r="B56" s="153"/>
      <c r="C56" s="153"/>
      <c r="D56" s="153"/>
      <c r="E56" s="153"/>
      <c r="F56" s="153"/>
      <c r="G56" s="153"/>
      <c r="H56" s="154"/>
      <c r="I56" s="75" t="s">
        <v>245</v>
      </c>
      <c r="J56" s="116">
        <f>SUM(J54:J55)</f>
        <v>0</v>
      </c>
    </row>
    <row r="57" spans="1:10" s="14" customFormat="1" ht="15.5" x14ac:dyDescent="0.35">
      <c r="A57" s="155">
        <v>20</v>
      </c>
      <c r="B57" s="99" t="s">
        <v>268</v>
      </c>
      <c r="C57" s="99" t="s">
        <v>267</v>
      </c>
      <c r="D57" s="99" t="s">
        <v>92</v>
      </c>
      <c r="E57" s="99" t="s">
        <v>270</v>
      </c>
      <c r="F57" s="99" t="s">
        <v>298</v>
      </c>
      <c r="G57" s="101" t="s">
        <v>16</v>
      </c>
      <c r="H57" s="101">
        <v>1</v>
      </c>
      <c r="I57" s="102"/>
      <c r="J57" s="112">
        <v>0</v>
      </c>
    </row>
    <row r="58" spans="1:10" s="14" customFormat="1" ht="15.5" x14ac:dyDescent="0.35">
      <c r="A58" s="164"/>
      <c r="B58" s="158" t="s">
        <v>302</v>
      </c>
      <c r="C58" s="158" t="s">
        <v>267</v>
      </c>
      <c r="D58" s="99" t="s">
        <v>92</v>
      </c>
      <c r="E58" s="99" t="s">
        <v>270</v>
      </c>
      <c r="F58" s="99" t="s">
        <v>296</v>
      </c>
      <c r="G58" s="101" t="s">
        <v>16</v>
      </c>
      <c r="H58" s="101">
        <v>1</v>
      </c>
      <c r="I58" s="102"/>
      <c r="J58" s="112">
        <v>0</v>
      </c>
    </row>
    <row r="59" spans="1:10" s="14" customFormat="1" ht="15.5" x14ac:dyDescent="0.35">
      <c r="A59" s="156"/>
      <c r="B59" s="160"/>
      <c r="C59" s="160"/>
      <c r="D59" s="99" t="s">
        <v>92</v>
      </c>
      <c r="E59" s="99" t="s">
        <v>270</v>
      </c>
      <c r="F59" s="99" t="s">
        <v>297</v>
      </c>
      <c r="G59" s="101" t="s">
        <v>16</v>
      </c>
      <c r="H59" s="101">
        <v>1</v>
      </c>
      <c r="I59" s="102"/>
      <c r="J59" s="117">
        <v>0</v>
      </c>
    </row>
    <row r="60" spans="1:10" s="14" customFormat="1" ht="15.5" x14ac:dyDescent="0.35">
      <c r="A60" s="152"/>
      <c r="B60" s="153"/>
      <c r="C60" s="153"/>
      <c r="D60" s="153"/>
      <c r="E60" s="153"/>
      <c r="F60" s="153"/>
      <c r="G60" s="153"/>
      <c r="H60" s="154"/>
      <c r="I60" s="75" t="s">
        <v>313</v>
      </c>
      <c r="J60" s="118">
        <f>SUM(J57:J59)</f>
        <v>0</v>
      </c>
    </row>
    <row r="61" spans="1:10" s="14" customFormat="1" ht="15.5" x14ac:dyDescent="0.35">
      <c r="A61" s="147">
        <v>21</v>
      </c>
      <c r="B61" s="150" t="s">
        <v>171</v>
      </c>
      <c r="C61" s="151" t="s">
        <v>172</v>
      </c>
      <c r="D61" s="100" t="s">
        <v>173</v>
      </c>
      <c r="E61" s="100" t="s">
        <v>174</v>
      </c>
      <c r="F61" s="100" t="s">
        <v>216</v>
      </c>
      <c r="G61" s="101" t="s">
        <v>16</v>
      </c>
      <c r="H61" s="63">
        <v>1</v>
      </c>
      <c r="I61" s="89"/>
      <c r="J61" s="112">
        <v>0</v>
      </c>
    </row>
    <row r="62" spans="1:10" s="14" customFormat="1" ht="15.5" x14ac:dyDescent="0.35">
      <c r="A62" s="148"/>
      <c r="B62" s="150"/>
      <c r="C62" s="151"/>
      <c r="D62" s="100" t="s">
        <v>173</v>
      </c>
      <c r="E62" s="100" t="s">
        <v>174</v>
      </c>
      <c r="F62" s="100" t="s">
        <v>217</v>
      </c>
      <c r="G62" s="101" t="s">
        <v>16</v>
      </c>
      <c r="H62" s="63">
        <v>1</v>
      </c>
      <c r="I62" s="89"/>
      <c r="J62" s="112">
        <v>0</v>
      </c>
    </row>
    <row r="63" spans="1:10" s="14" customFormat="1" ht="15.5" x14ac:dyDescent="0.35">
      <c r="A63" s="148"/>
      <c r="B63" s="150"/>
      <c r="C63" s="151"/>
      <c r="D63" s="100" t="s">
        <v>173</v>
      </c>
      <c r="E63" s="100" t="s">
        <v>174</v>
      </c>
      <c r="F63" s="100" t="s">
        <v>218</v>
      </c>
      <c r="G63" s="101" t="s">
        <v>16</v>
      </c>
      <c r="H63" s="63">
        <v>1</v>
      </c>
      <c r="I63" s="89"/>
      <c r="J63" s="112">
        <v>0</v>
      </c>
    </row>
    <row r="64" spans="1:10" s="14" customFormat="1" ht="15.5" x14ac:dyDescent="0.35">
      <c r="A64" s="148"/>
      <c r="B64" s="150"/>
      <c r="C64" s="151"/>
      <c r="D64" s="100" t="s">
        <v>173</v>
      </c>
      <c r="E64" s="100" t="s">
        <v>174</v>
      </c>
      <c r="F64" s="100" t="s">
        <v>219</v>
      </c>
      <c r="G64" s="101" t="s">
        <v>16</v>
      </c>
      <c r="H64" s="63">
        <v>1</v>
      </c>
      <c r="I64" s="89"/>
      <c r="J64" s="112">
        <v>0</v>
      </c>
    </row>
    <row r="65" spans="1:10" s="14" customFormat="1" ht="15.5" x14ac:dyDescent="0.35">
      <c r="A65" s="148"/>
      <c r="B65" s="150"/>
      <c r="C65" s="151"/>
      <c r="D65" s="100" t="s">
        <v>173</v>
      </c>
      <c r="E65" s="100" t="s">
        <v>174</v>
      </c>
      <c r="F65" s="100" t="s">
        <v>220</v>
      </c>
      <c r="G65" s="101" t="s">
        <v>16</v>
      </c>
      <c r="H65" s="63">
        <v>1</v>
      </c>
      <c r="I65" s="89"/>
      <c r="J65" s="112">
        <v>0</v>
      </c>
    </row>
    <row r="66" spans="1:10" s="14" customFormat="1" ht="15.5" x14ac:dyDescent="0.35">
      <c r="A66" s="149"/>
      <c r="B66" s="150"/>
      <c r="C66" s="151"/>
      <c r="D66" s="100" t="s">
        <v>173</v>
      </c>
      <c r="E66" s="100" t="s">
        <v>174</v>
      </c>
      <c r="F66" s="100" t="s">
        <v>221</v>
      </c>
      <c r="G66" s="101" t="s">
        <v>16</v>
      </c>
      <c r="H66" s="63">
        <v>1</v>
      </c>
      <c r="I66" s="89"/>
      <c r="J66" s="112">
        <v>0</v>
      </c>
    </row>
    <row r="67" spans="1:10" s="14" customFormat="1" ht="15.5" x14ac:dyDescent="0.35">
      <c r="A67" s="152"/>
      <c r="B67" s="153"/>
      <c r="C67" s="153"/>
      <c r="D67" s="153"/>
      <c r="E67" s="153"/>
      <c r="F67" s="153"/>
      <c r="G67" s="153"/>
      <c r="H67" s="154"/>
      <c r="I67" s="75" t="s">
        <v>247</v>
      </c>
      <c r="J67" s="116">
        <f>SUM(J61:J66)</f>
        <v>0</v>
      </c>
    </row>
    <row r="68" spans="1:10" s="14" customFormat="1" ht="15.5" x14ac:dyDescent="0.35">
      <c r="A68" s="147">
        <v>22</v>
      </c>
      <c r="B68" s="150" t="s">
        <v>240</v>
      </c>
      <c r="C68" s="151" t="s">
        <v>175</v>
      </c>
      <c r="D68" s="100" t="s">
        <v>176</v>
      </c>
      <c r="E68" s="100" t="s">
        <v>177</v>
      </c>
      <c r="F68" s="100">
        <v>20160400039</v>
      </c>
      <c r="G68" s="101" t="s">
        <v>16</v>
      </c>
      <c r="H68" s="63">
        <v>1</v>
      </c>
      <c r="I68" s="89"/>
      <c r="J68" s="112">
        <v>0</v>
      </c>
    </row>
    <row r="69" spans="1:10" s="14" customFormat="1" ht="15.5" x14ac:dyDescent="0.35">
      <c r="A69" s="148"/>
      <c r="B69" s="150"/>
      <c r="C69" s="151"/>
      <c r="D69" s="100" t="s">
        <v>176</v>
      </c>
      <c r="E69" s="100" t="s">
        <v>177</v>
      </c>
      <c r="F69" s="100">
        <v>20160400026</v>
      </c>
      <c r="G69" s="101" t="s">
        <v>16</v>
      </c>
      <c r="H69" s="63">
        <v>1</v>
      </c>
      <c r="I69" s="89"/>
      <c r="J69" s="112">
        <v>0</v>
      </c>
    </row>
    <row r="70" spans="1:10" s="14" customFormat="1" ht="15.5" x14ac:dyDescent="0.35">
      <c r="A70" s="149"/>
      <c r="B70" s="150"/>
      <c r="C70" s="151"/>
      <c r="D70" s="100" t="s">
        <v>176</v>
      </c>
      <c r="E70" s="100" t="s">
        <v>177</v>
      </c>
      <c r="F70" s="100">
        <v>20160400038</v>
      </c>
      <c r="G70" s="101" t="s">
        <v>16</v>
      </c>
      <c r="H70" s="63">
        <v>1</v>
      </c>
      <c r="I70" s="89"/>
      <c r="J70" s="112">
        <v>0</v>
      </c>
    </row>
    <row r="71" spans="1:10" s="14" customFormat="1" ht="15.5" x14ac:dyDescent="0.35">
      <c r="A71" s="152"/>
      <c r="B71" s="153"/>
      <c r="C71" s="153"/>
      <c r="D71" s="153"/>
      <c r="E71" s="153"/>
      <c r="F71" s="153"/>
      <c r="G71" s="153"/>
      <c r="H71" s="154"/>
      <c r="I71" s="75" t="s">
        <v>248</v>
      </c>
      <c r="J71" s="116">
        <f>SUM(J68:J70)</f>
        <v>0</v>
      </c>
    </row>
    <row r="72" spans="1:10" s="14" customFormat="1" ht="15.5" x14ac:dyDescent="0.35">
      <c r="A72" s="155">
        <v>23</v>
      </c>
      <c r="B72" s="99" t="s">
        <v>178</v>
      </c>
      <c r="C72" s="99" t="s">
        <v>179</v>
      </c>
      <c r="D72" s="99" t="s">
        <v>163</v>
      </c>
      <c r="E72" s="99" t="s">
        <v>180</v>
      </c>
      <c r="F72" s="99">
        <v>11539600</v>
      </c>
      <c r="G72" s="101" t="s">
        <v>20</v>
      </c>
      <c r="H72" s="101">
        <v>1</v>
      </c>
      <c r="I72" s="89"/>
      <c r="J72" s="112">
        <v>0</v>
      </c>
    </row>
    <row r="73" spans="1:10" s="14" customFormat="1" ht="15.75" customHeight="1" x14ac:dyDescent="0.35">
      <c r="A73" s="164"/>
      <c r="B73" s="158" t="s">
        <v>241</v>
      </c>
      <c r="C73" s="158" t="s">
        <v>179</v>
      </c>
      <c r="D73" s="99" t="s">
        <v>163</v>
      </c>
      <c r="E73" s="99" t="s">
        <v>299</v>
      </c>
      <c r="F73" s="99">
        <v>12928716</v>
      </c>
      <c r="G73" s="101" t="s">
        <v>20</v>
      </c>
      <c r="H73" s="101">
        <v>1</v>
      </c>
      <c r="I73" s="89"/>
      <c r="J73" s="112">
        <v>0</v>
      </c>
    </row>
    <row r="74" spans="1:10" s="14" customFormat="1" ht="15.5" x14ac:dyDescent="0.35">
      <c r="A74" s="164"/>
      <c r="B74" s="159"/>
      <c r="C74" s="159"/>
      <c r="D74" s="99" t="s">
        <v>181</v>
      </c>
      <c r="E74" s="99" t="s">
        <v>153</v>
      </c>
      <c r="F74" s="99" t="s">
        <v>153</v>
      </c>
      <c r="G74" s="101" t="s">
        <v>16</v>
      </c>
      <c r="H74" s="101">
        <v>1</v>
      </c>
      <c r="I74" s="89"/>
      <c r="J74" s="112">
        <v>0</v>
      </c>
    </row>
    <row r="75" spans="1:10" s="14" customFormat="1" ht="15.5" x14ac:dyDescent="0.35">
      <c r="A75" s="156"/>
      <c r="B75" s="160"/>
      <c r="C75" s="160"/>
      <c r="D75" s="99" t="s">
        <v>181</v>
      </c>
      <c r="E75" s="99" t="s">
        <v>153</v>
      </c>
      <c r="F75" s="99" t="s">
        <v>153</v>
      </c>
      <c r="G75" s="101" t="s">
        <v>16</v>
      </c>
      <c r="H75" s="101">
        <v>1</v>
      </c>
      <c r="I75" s="89"/>
      <c r="J75" s="112">
        <v>0</v>
      </c>
    </row>
    <row r="76" spans="1:10" s="14" customFormat="1" ht="15.5" x14ac:dyDescent="0.35">
      <c r="A76" s="161"/>
      <c r="B76" s="162"/>
      <c r="C76" s="162"/>
      <c r="D76" s="162"/>
      <c r="E76" s="162"/>
      <c r="F76" s="162"/>
      <c r="G76" s="162"/>
      <c r="H76" s="163"/>
      <c r="I76" s="75" t="s">
        <v>249</v>
      </c>
      <c r="J76" s="116">
        <f>SUM(J72:J75)</f>
        <v>0</v>
      </c>
    </row>
    <row r="77" spans="1:10" s="14" customFormat="1" ht="15.5" x14ac:dyDescent="0.35">
      <c r="A77" s="165">
        <v>24</v>
      </c>
      <c r="B77" s="150" t="s">
        <v>242</v>
      </c>
      <c r="C77" s="151" t="s">
        <v>182</v>
      </c>
      <c r="D77" s="100" t="s">
        <v>176</v>
      </c>
      <c r="E77" s="100" t="s">
        <v>177</v>
      </c>
      <c r="F77" s="100">
        <v>20150400088</v>
      </c>
      <c r="G77" s="63" t="s">
        <v>16</v>
      </c>
      <c r="H77" s="63">
        <v>1</v>
      </c>
      <c r="I77" s="89"/>
      <c r="J77" s="112">
        <v>0</v>
      </c>
    </row>
    <row r="78" spans="1:10" s="14" customFormat="1" ht="15.5" x14ac:dyDescent="0.35">
      <c r="A78" s="165"/>
      <c r="B78" s="150"/>
      <c r="C78" s="151"/>
      <c r="D78" s="100" t="s">
        <v>176</v>
      </c>
      <c r="E78" s="100" t="s">
        <v>177</v>
      </c>
      <c r="F78" s="100">
        <v>20150400087</v>
      </c>
      <c r="G78" s="63" t="s">
        <v>16</v>
      </c>
      <c r="H78" s="63">
        <v>1</v>
      </c>
      <c r="I78" s="89"/>
      <c r="J78" s="112">
        <v>0</v>
      </c>
    </row>
    <row r="79" spans="1:10" s="14" customFormat="1" ht="15.5" x14ac:dyDescent="0.35">
      <c r="A79" s="165"/>
      <c r="B79" s="150"/>
      <c r="C79" s="151"/>
      <c r="D79" s="100" t="s">
        <v>176</v>
      </c>
      <c r="E79" s="100" t="s">
        <v>177</v>
      </c>
      <c r="F79" s="100">
        <v>20150400085</v>
      </c>
      <c r="G79" s="63" t="s">
        <v>16</v>
      </c>
      <c r="H79" s="63">
        <v>1</v>
      </c>
      <c r="I79" s="89"/>
      <c r="J79" s="112">
        <v>0</v>
      </c>
    </row>
    <row r="80" spans="1:10" s="14" customFormat="1" ht="15.5" x14ac:dyDescent="0.35">
      <c r="A80" s="152"/>
      <c r="B80" s="153"/>
      <c r="C80" s="153"/>
      <c r="D80" s="153"/>
      <c r="E80" s="153"/>
      <c r="F80" s="153"/>
      <c r="G80" s="153"/>
      <c r="H80" s="154"/>
      <c r="I80" s="75" t="s">
        <v>250</v>
      </c>
      <c r="J80" s="116">
        <f>SUM(J77:J79)</f>
        <v>0</v>
      </c>
    </row>
    <row r="81" spans="1:10" s="14" customFormat="1" ht="15.5" x14ac:dyDescent="0.35">
      <c r="A81" s="155">
        <v>25</v>
      </c>
      <c r="B81" s="99" t="s">
        <v>183</v>
      </c>
      <c r="C81" s="99" t="s">
        <v>184</v>
      </c>
      <c r="D81" s="99" t="s">
        <v>163</v>
      </c>
      <c r="E81" s="99" t="s">
        <v>180</v>
      </c>
      <c r="F81" s="99" t="s">
        <v>269</v>
      </c>
      <c r="G81" s="101" t="s">
        <v>20</v>
      </c>
      <c r="H81" s="101">
        <v>1</v>
      </c>
      <c r="I81" s="89"/>
      <c r="J81" s="112">
        <v>0</v>
      </c>
    </row>
    <row r="82" spans="1:10" s="14" customFormat="1" ht="15.5" x14ac:dyDescent="0.35">
      <c r="A82" s="156"/>
      <c r="B82" s="99" t="s">
        <v>185</v>
      </c>
      <c r="C82" s="99" t="s">
        <v>184</v>
      </c>
      <c r="D82" s="99" t="s">
        <v>165</v>
      </c>
      <c r="E82" s="99" t="s">
        <v>166</v>
      </c>
      <c r="F82" s="99" t="s">
        <v>222</v>
      </c>
      <c r="G82" s="101" t="s">
        <v>20</v>
      </c>
      <c r="H82" s="101">
        <v>1</v>
      </c>
      <c r="I82" s="89"/>
      <c r="J82" s="112">
        <v>0</v>
      </c>
    </row>
    <row r="83" spans="1:10" s="14" customFormat="1" ht="15.5" x14ac:dyDescent="0.35">
      <c r="A83" s="152"/>
      <c r="B83" s="153"/>
      <c r="C83" s="153"/>
      <c r="D83" s="153"/>
      <c r="E83" s="153"/>
      <c r="F83" s="153"/>
      <c r="G83" s="153"/>
      <c r="H83" s="154"/>
      <c r="I83" s="75" t="s">
        <v>251</v>
      </c>
      <c r="J83" s="116">
        <f>SUM(J81:J82)</f>
        <v>0</v>
      </c>
    </row>
    <row r="84" spans="1:10" s="14" customFormat="1" ht="15.5" x14ac:dyDescent="0.35">
      <c r="A84" s="147">
        <v>26</v>
      </c>
      <c r="B84" s="150" t="s">
        <v>243</v>
      </c>
      <c r="C84" s="151" t="s">
        <v>186</v>
      </c>
      <c r="D84" s="100" t="s">
        <v>173</v>
      </c>
      <c r="E84" s="100" t="s">
        <v>187</v>
      </c>
      <c r="F84" s="100" t="s">
        <v>223</v>
      </c>
      <c r="G84" s="101" t="s">
        <v>20</v>
      </c>
      <c r="H84" s="63">
        <v>1</v>
      </c>
      <c r="I84" s="89"/>
      <c r="J84" s="112">
        <v>0</v>
      </c>
    </row>
    <row r="85" spans="1:10" s="14" customFormat="1" ht="15.5" x14ac:dyDescent="0.35">
      <c r="A85" s="148"/>
      <c r="B85" s="150"/>
      <c r="C85" s="151"/>
      <c r="D85" s="100" t="s">
        <v>173</v>
      </c>
      <c r="E85" s="100" t="s">
        <v>187</v>
      </c>
      <c r="F85" s="100" t="s">
        <v>224</v>
      </c>
      <c r="G85" s="101" t="s">
        <v>20</v>
      </c>
      <c r="H85" s="63">
        <v>1</v>
      </c>
      <c r="I85" s="89"/>
      <c r="J85" s="112">
        <v>0</v>
      </c>
    </row>
    <row r="86" spans="1:10" s="14" customFormat="1" ht="15.5" x14ac:dyDescent="0.35">
      <c r="A86" s="149"/>
      <c r="B86" s="150"/>
      <c r="C86" s="151"/>
      <c r="D86" s="100" t="s">
        <v>188</v>
      </c>
      <c r="E86" s="100" t="s">
        <v>189</v>
      </c>
      <c r="F86" s="100" t="s">
        <v>225</v>
      </c>
      <c r="G86" s="101" t="s">
        <v>20</v>
      </c>
      <c r="H86" s="63">
        <v>1</v>
      </c>
      <c r="I86" s="89"/>
      <c r="J86" s="112">
        <v>0</v>
      </c>
    </row>
    <row r="87" spans="1:10" s="14" customFormat="1" ht="15.5" x14ac:dyDescent="0.35">
      <c r="A87" s="152"/>
      <c r="B87" s="153"/>
      <c r="C87" s="153"/>
      <c r="D87" s="153"/>
      <c r="E87" s="153"/>
      <c r="F87" s="153"/>
      <c r="G87" s="153"/>
      <c r="H87" s="154"/>
      <c r="I87" s="75" t="s">
        <v>252</v>
      </c>
      <c r="J87" s="116">
        <f>SUM(J84:J86)</f>
        <v>0</v>
      </c>
    </row>
    <row r="88" spans="1:10" s="14" customFormat="1" ht="15.5" x14ac:dyDescent="0.35">
      <c r="A88" s="155">
        <v>27</v>
      </c>
      <c r="B88" s="99" t="s">
        <v>190</v>
      </c>
      <c r="C88" s="99" t="s">
        <v>191</v>
      </c>
      <c r="D88" s="99" t="s">
        <v>192</v>
      </c>
      <c r="E88" s="99" t="s">
        <v>193</v>
      </c>
      <c r="F88" s="99">
        <v>1121481</v>
      </c>
      <c r="G88" s="101" t="s">
        <v>20</v>
      </c>
      <c r="H88" s="101">
        <v>1</v>
      </c>
      <c r="I88" s="89"/>
      <c r="J88" s="112">
        <v>0</v>
      </c>
    </row>
    <row r="89" spans="1:10" s="14" customFormat="1" ht="15.5" x14ac:dyDescent="0.35">
      <c r="A89" s="156"/>
      <c r="B89" s="99" t="s">
        <v>194</v>
      </c>
      <c r="C89" s="99" t="s">
        <v>195</v>
      </c>
      <c r="D89" s="99" t="s">
        <v>192</v>
      </c>
      <c r="E89" s="99" t="s">
        <v>193</v>
      </c>
      <c r="F89" s="99" t="s">
        <v>301</v>
      </c>
      <c r="G89" s="101" t="s">
        <v>20</v>
      </c>
      <c r="H89" s="101">
        <v>1</v>
      </c>
      <c r="I89" s="89"/>
      <c r="J89" s="112">
        <v>0</v>
      </c>
    </row>
    <row r="90" spans="1:10" s="14" customFormat="1" ht="15.5" x14ac:dyDescent="0.35">
      <c r="A90" s="152"/>
      <c r="B90" s="153"/>
      <c r="C90" s="153"/>
      <c r="D90" s="153"/>
      <c r="E90" s="153"/>
      <c r="F90" s="153"/>
      <c r="G90" s="153"/>
      <c r="H90" s="154"/>
      <c r="I90" s="75" t="s">
        <v>254</v>
      </c>
      <c r="J90" s="116">
        <f>SUM(J88:J89)</f>
        <v>0</v>
      </c>
    </row>
    <row r="91" spans="1:10" s="14" customFormat="1" ht="15.5" x14ac:dyDescent="0.35">
      <c r="A91" s="70">
        <v>28</v>
      </c>
      <c r="B91" s="99" t="s">
        <v>196</v>
      </c>
      <c r="C91" s="100" t="s">
        <v>197</v>
      </c>
      <c r="D91" s="100" t="s">
        <v>192</v>
      </c>
      <c r="E91" s="100" t="s">
        <v>93</v>
      </c>
      <c r="F91" s="100" t="s">
        <v>226</v>
      </c>
      <c r="G91" s="63" t="s">
        <v>20</v>
      </c>
      <c r="H91" s="63">
        <v>1</v>
      </c>
      <c r="I91" s="89"/>
      <c r="J91" s="112">
        <v>0</v>
      </c>
    </row>
    <row r="92" spans="1:10" s="14" customFormat="1" ht="15.5" x14ac:dyDescent="0.35">
      <c r="A92" s="152"/>
      <c r="B92" s="153"/>
      <c r="C92" s="153"/>
      <c r="D92" s="153"/>
      <c r="E92" s="153"/>
      <c r="F92" s="153"/>
      <c r="G92" s="153"/>
      <c r="H92" s="154"/>
      <c r="I92" s="75" t="s">
        <v>253</v>
      </c>
      <c r="J92" s="116">
        <f>SUM(J91)</f>
        <v>0</v>
      </c>
    </row>
    <row r="93" spans="1:10" s="14" customFormat="1" ht="15.5" x14ac:dyDescent="0.35">
      <c r="A93" s="147">
        <v>29</v>
      </c>
      <c r="B93" s="150" t="s">
        <v>198</v>
      </c>
      <c r="C93" s="157" t="s">
        <v>199</v>
      </c>
      <c r="D93" s="100" t="s">
        <v>181</v>
      </c>
      <c r="E93" s="100" t="s">
        <v>200</v>
      </c>
      <c r="F93" s="100" t="s">
        <v>227</v>
      </c>
      <c r="G93" s="63" t="s">
        <v>16</v>
      </c>
      <c r="H93" s="63">
        <v>1</v>
      </c>
      <c r="I93" s="103"/>
      <c r="J93" s="112">
        <v>0</v>
      </c>
    </row>
    <row r="94" spans="1:10" s="14" customFormat="1" ht="15.5" x14ac:dyDescent="0.35">
      <c r="A94" s="148"/>
      <c r="B94" s="150"/>
      <c r="C94" s="157"/>
      <c r="D94" s="100" t="s">
        <v>181</v>
      </c>
      <c r="E94" s="100" t="s">
        <v>200</v>
      </c>
      <c r="F94" s="100" t="s">
        <v>228</v>
      </c>
      <c r="G94" s="63" t="s">
        <v>16</v>
      </c>
      <c r="H94" s="63">
        <v>1</v>
      </c>
      <c r="I94" s="89"/>
      <c r="J94" s="112">
        <v>0</v>
      </c>
    </row>
    <row r="95" spans="1:10" s="14" customFormat="1" ht="15.5" x14ac:dyDescent="0.35">
      <c r="A95" s="148"/>
      <c r="B95" s="150"/>
      <c r="C95" s="157"/>
      <c r="D95" s="100" t="s">
        <v>181</v>
      </c>
      <c r="E95" s="100" t="s">
        <v>200</v>
      </c>
      <c r="F95" s="100" t="s">
        <v>229</v>
      </c>
      <c r="G95" s="63" t="s">
        <v>16</v>
      </c>
      <c r="H95" s="63">
        <v>1</v>
      </c>
      <c r="I95" s="89"/>
      <c r="J95" s="112">
        <v>0</v>
      </c>
    </row>
    <row r="96" spans="1:10" s="14" customFormat="1" ht="15.5" x14ac:dyDescent="0.35">
      <c r="A96" s="148"/>
      <c r="B96" s="150"/>
      <c r="C96" s="157"/>
      <c r="D96" s="100" t="s">
        <v>181</v>
      </c>
      <c r="E96" s="100" t="s">
        <v>200</v>
      </c>
      <c r="F96" s="100" t="s">
        <v>230</v>
      </c>
      <c r="G96" s="63" t="s">
        <v>16</v>
      </c>
      <c r="H96" s="63">
        <v>1</v>
      </c>
      <c r="I96" s="89"/>
      <c r="J96" s="112">
        <v>0</v>
      </c>
    </row>
    <row r="97" spans="1:10" s="14" customFormat="1" ht="15.5" x14ac:dyDescent="0.35">
      <c r="A97" s="148"/>
      <c r="B97" s="150"/>
      <c r="C97" s="157"/>
      <c r="D97" s="100" t="s">
        <v>181</v>
      </c>
      <c r="E97" s="100" t="s">
        <v>200</v>
      </c>
      <c r="F97" s="100" t="s">
        <v>231</v>
      </c>
      <c r="G97" s="63" t="s">
        <v>16</v>
      </c>
      <c r="H97" s="63">
        <v>1</v>
      </c>
      <c r="I97" s="89"/>
      <c r="J97" s="112">
        <v>0</v>
      </c>
    </row>
    <row r="98" spans="1:10" s="14" customFormat="1" ht="15.5" x14ac:dyDescent="0.35">
      <c r="A98" s="149"/>
      <c r="B98" s="150"/>
      <c r="C98" s="157"/>
      <c r="D98" s="100" t="s">
        <v>181</v>
      </c>
      <c r="E98" s="100" t="s">
        <v>201</v>
      </c>
      <c r="F98" s="100" t="s">
        <v>232</v>
      </c>
      <c r="G98" s="63" t="s">
        <v>16</v>
      </c>
      <c r="H98" s="63">
        <v>1</v>
      </c>
      <c r="I98" s="89"/>
      <c r="J98" s="112">
        <v>0</v>
      </c>
    </row>
    <row r="99" spans="1:10" s="14" customFormat="1" ht="15.5" x14ac:dyDescent="0.35">
      <c r="A99" s="152"/>
      <c r="B99" s="153"/>
      <c r="C99" s="153"/>
      <c r="D99" s="153"/>
      <c r="E99" s="153"/>
      <c r="F99" s="153"/>
      <c r="G99" s="153"/>
      <c r="H99" s="154"/>
      <c r="I99" s="75" t="s">
        <v>255</v>
      </c>
      <c r="J99" s="116">
        <f>SUM(J93:J98)</f>
        <v>0</v>
      </c>
    </row>
    <row r="100" spans="1:10" s="14" customFormat="1" ht="15.5" x14ac:dyDescent="0.35">
      <c r="A100" s="70">
        <v>30</v>
      </c>
      <c r="B100" s="99" t="s">
        <v>202</v>
      </c>
      <c r="C100" s="100" t="s">
        <v>203</v>
      </c>
      <c r="D100" s="100" t="s">
        <v>165</v>
      </c>
      <c r="E100" s="100" t="s">
        <v>204</v>
      </c>
      <c r="F100" s="100" t="s">
        <v>233</v>
      </c>
      <c r="G100" s="63" t="s">
        <v>20</v>
      </c>
      <c r="H100" s="63">
        <v>1</v>
      </c>
      <c r="I100" s="89"/>
      <c r="J100" s="112">
        <v>0</v>
      </c>
    </row>
    <row r="101" spans="1:10" s="14" customFormat="1" ht="15.5" x14ac:dyDescent="0.35">
      <c r="A101" s="152"/>
      <c r="B101" s="153"/>
      <c r="C101" s="153"/>
      <c r="D101" s="153"/>
      <c r="E101" s="153"/>
      <c r="F101" s="153"/>
      <c r="G101" s="153"/>
      <c r="H101" s="154"/>
      <c r="I101" s="75" t="s">
        <v>256</v>
      </c>
      <c r="J101" s="116">
        <f>SUM(J100)</f>
        <v>0</v>
      </c>
    </row>
    <row r="102" spans="1:10" s="14" customFormat="1" ht="15.5" x14ac:dyDescent="0.35">
      <c r="A102" s="147">
        <v>31</v>
      </c>
      <c r="B102" s="99" t="s">
        <v>205</v>
      </c>
      <c r="C102" s="100" t="s">
        <v>206</v>
      </c>
      <c r="D102" s="100" t="s">
        <v>192</v>
      </c>
      <c r="E102" s="100" t="s">
        <v>207</v>
      </c>
      <c r="F102" s="100" t="s">
        <v>234</v>
      </c>
      <c r="G102" s="63" t="s">
        <v>20</v>
      </c>
      <c r="H102" s="63">
        <v>1</v>
      </c>
      <c r="I102" s="89"/>
      <c r="J102" s="112">
        <v>0</v>
      </c>
    </row>
    <row r="103" spans="1:10" s="14" customFormat="1" ht="15.5" x14ac:dyDescent="0.35">
      <c r="A103" s="148"/>
      <c r="B103" s="150" t="s">
        <v>244</v>
      </c>
      <c r="C103" s="151" t="s">
        <v>206</v>
      </c>
      <c r="D103" s="100" t="s">
        <v>165</v>
      </c>
      <c r="E103" s="100" t="s">
        <v>201</v>
      </c>
      <c r="F103" s="100" t="s">
        <v>235</v>
      </c>
      <c r="G103" s="63" t="s">
        <v>20</v>
      </c>
      <c r="H103" s="63">
        <v>1</v>
      </c>
      <c r="I103" s="89"/>
      <c r="J103" s="112">
        <v>0</v>
      </c>
    </row>
    <row r="104" spans="1:10" s="14" customFormat="1" ht="15.5" x14ac:dyDescent="0.35">
      <c r="A104" s="149"/>
      <c r="B104" s="150"/>
      <c r="C104" s="151"/>
      <c r="D104" s="100" t="s">
        <v>163</v>
      </c>
      <c r="E104" s="100" t="s">
        <v>208</v>
      </c>
      <c r="F104" s="100">
        <v>13496188</v>
      </c>
      <c r="G104" s="63" t="s">
        <v>20</v>
      </c>
      <c r="H104" s="63">
        <v>1</v>
      </c>
      <c r="I104" s="89"/>
      <c r="J104" s="112">
        <v>0</v>
      </c>
    </row>
    <row r="105" spans="1:10" s="14" customFormat="1" ht="15.5" x14ac:dyDescent="0.35">
      <c r="A105" s="152"/>
      <c r="B105" s="153"/>
      <c r="C105" s="153"/>
      <c r="D105" s="153"/>
      <c r="E105" s="153"/>
      <c r="F105" s="153"/>
      <c r="G105" s="153"/>
      <c r="H105" s="154"/>
      <c r="I105" s="75" t="s">
        <v>257</v>
      </c>
      <c r="J105" s="116">
        <f>SUM(J102:J104)</f>
        <v>0</v>
      </c>
    </row>
    <row r="106" spans="1:10" s="14" customFormat="1" ht="15.5" x14ac:dyDescent="0.35">
      <c r="A106" s="147">
        <v>32</v>
      </c>
      <c r="B106" s="150" t="s">
        <v>209</v>
      </c>
      <c r="C106" s="151" t="s">
        <v>210</v>
      </c>
      <c r="D106" s="100" t="s">
        <v>192</v>
      </c>
      <c r="E106" s="100" t="s">
        <v>211</v>
      </c>
      <c r="F106" s="100" t="s">
        <v>236</v>
      </c>
      <c r="G106" s="63" t="s">
        <v>128</v>
      </c>
      <c r="H106" s="63">
        <v>1</v>
      </c>
      <c r="I106" s="89"/>
      <c r="J106" s="112">
        <v>0</v>
      </c>
    </row>
    <row r="107" spans="1:10" s="14" customFormat="1" ht="15.5" x14ac:dyDescent="0.35">
      <c r="A107" s="148"/>
      <c r="B107" s="150"/>
      <c r="C107" s="151"/>
      <c r="D107" s="100" t="s">
        <v>176</v>
      </c>
      <c r="E107" s="100" t="s">
        <v>177</v>
      </c>
      <c r="F107" s="100">
        <v>20130100040</v>
      </c>
      <c r="G107" s="63" t="s">
        <v>16</v>
      </c>
      <c r="H107" s="63">
        <v>1</v>
      </c>
      <c r="I107" s="89"/>
      <c r="J107" s="112">
        <v>0</v>
      </c>
    </row>
    <row r="108" spans="1:10" s="14" customFormat="1" ht="15.5" x14ac:dyDescent="0.35">
      <c r="A108" s="148"/>
      <c r="B108" s="150"/>
      <c r="C108" s="151"/>
      <c r="D108" s="100" t="s">
        <v>176</v>
      </c>
      <c r="E108" s="100" t="s">
        <v>177</v>
      </c>
      <c r="F108" s="100">
        <v>20130100037</v>
      </c>
      <c r="G108" s="63" t="s">
        <v>16</v>
      </c>
      <c r="H108" s="63">
        <v>1</v>
      </c>
      <c r="I108" s="89"/>
      <c r="J108" s="112">
        <v>0</v>
      </c>
    </row>
    <row r="109" spans="1:10" s="14" customFormat="1" ht="15.5" x14ac:dyDescent="0.35">
      <c r="A109" s="148"/>
      <c r="B109" s="150"/>
      <c r="C109" s="151"/>
      <c r="D109" s="100" t="s">
        <v>176</v>
      </c>
      <c r="E109" s="100" t="s">
        <v>177</v>
      </c>
      <c r="F109" s="100">
        <v>20130100024</v>
      </c>
      <c r="G109" s="63" t="s">
        <v>16</v>
      </c>
      <c r="H109" s="63">
        <v>1</v>
      </c>
      <c r="I109" s="89"/>
      <c r="J109" s="112">
        <v>0</v>
      </c>
    </row>
    <row r="110" spans="1:10" s="14" customFormat="1" ht="15.5" x14ac:dyDescent="0.35">
      <c r="A110" s="149"/>
      <c r="B110" s="150"/>
      <c r="C110" s="151"/>
      <c r="D110" s="100" t="s">
        <v>181</v>
      </c>
      <c r="E110" s="100" t="s">
        <v>212</v>
      </c>
      <c r="F110" s="100" t="s">
        <v>237</v>
      </c>
      <c r="G110" s="63" t="s">
        <v>16</v>
      </c>
      <c r="H110" s="63">
        <v>1</v>
      </c>
      <c r="I110" s="89"/>
      <c r="J110" s="112">
        <v>0</v>
      </c>
    </row>
    <row r="111" spans="1:10" s="5" customFormat="1" ht="15.5" x14ac:dyDescent="0.35">
      <c r="A111" s="152"/>
      <c r="B111" s="153"/>
      <c r="C111" s="153"/>
      <c r="D111" s="153"/>
      <c r="E111" s="153"/>
      <c r="F111" s="153"/>
      <c r="G111" s="153"/>
      <c r="H111" s="154"/>
      <c r="I111" s="87" t="s">
        <v>258</v>
      </c>
      <c r="J111" s="116">
        <f>SUM(J106:J110)</f>
        <v>0</v>
      </c>
    </row>
    <row r="112" spans="1:10" s="5" customFormat="1" ht="15.5" x14ac:dyDescent="0.35">
      <c r="A112" s="104"/>
      <c r="B112" s="104"/>
      <c r="C112" s="104"/>
      <c r="D112" s="104"/>
      <c r="E112" s="104"/>
      <c r="F112" s="104"/>
      <c r="G112" s="104"/>
      <c r="H112" s="104"/>
      <c r="I112" s="105"/>
      <c r="J112" s="119"/>
    </row>
    <row r="113" spans="1:10" s="5" customFormat="1" ht="16.5" customHeight="1" thickBot="1" x14ac:dyDescent="0.4">
      <c r="A113" s="106"/>
      <c r="B113" s="106"/>
      <c r="C113" s="106"/>
      <c r="D113" s="106"/>
      <c r="E113" s="106"/>
      <c r="F113" s="106"/>
      <c r="G113" s="107" t="s">
        <v>295</v>
      </c>
      <c r="H113" s="108">
        <f>SUM(H11:H110)</f>
        <v>140</v>
      </c>
      <c r="I113" s="107" t="s">
        <v>147</v>
      </c>
      <c r="J113" s="120">
        <f>SUM(J14,J16,J20,J22,J24,J26,J28,J30,J32,J35,J37,J39,J41,J44,J46,J48,J50,J53,J56,J60,J67,J71,J76,J80,J83,J87,J90,J92,J99,J101,J105,J111)</f>
        <v>0</v>
      </c>
    </row>
    <row r="114" spans="1:10" s="5" customFormat="1" ht="16" thickTop="1" x14ac:dyDescent="0.35">
      <c r="A114" s="109" t="s">
        <v>148</v>
      </c>
      <c r="B114" s="110"/>
      <c r="C114" s="110"/>
      <c r="D114" s="110"/>
      <c r="E114" s="110"/>
      <c r="F114" s="110"/>
      <c r="G114" s="110"/>
      <c r="H114" s="110"/>
      <c r="I114" s="111"/>
      <c r="J114" s="8"/>
    </row>
    <row r="115" spans="1:10" s="5" customFormat="1" ht="15.5" x14ac:dyDescent="0.35">
      <c r="A115" s="22"/>
      <c r="B115" s="8"/>
      <c r="C115" s="8"/>
      <c r="D115" s="8"/>
      <c r="E115" s="8"/>
      <c r="F115" s="8"/>
      <c r="G115" s="8"/>
      <c r="H115" s="8"/>
      <c r="I115" s="6"/>
      <c r="J115" s="8"/>
    </row>
    <row r="117" spans="1:10" x14ac:dyDescent="0.35">
      <c r="A117" s="26"/>
    </row>
    <row r="118" spans="1:10" x14ac:dyDescent="0.35">
      <c r="A118" s="30"/>
      <c r="B118" s="31"/>
      <c r="C118" s="32"/>
      <c r="D118" s="33"/>
      <c r="E118" s="31"/>
      <c r="F118" s="31"/>
      <c r="G118" s="33"/>
    </row>
    <row r="119" spans="1:10" s="15" customFormat="1" x14ac:dyDescent="0.35">
      <c r="A119" s="35"/>
      <c r="B119" s="36"/>
      <c r="C119" s="27"/>
      <c r="D119" s="28"/>
      <c r="E119" s="27"/>
      <c r="F119" s="27"/>
      <c r="G119" s="36"/>
      <c r="I119" s="1"/>
      <c r="J119" s="1"/>
    </row>
    <row r="120" spans="1:10" s="15" customFormat="1" x14ac:dyDescent="0.35">
      <c r="A120" s="35"/>
      <c r="B120" s="36"/>
      <c r="C120" s="27"/>
      <c r="D120" s="28"/>
      <c r="E120" s="27"/>
      <c r="F120" s="27"/>
      <c r="G120" s="36"/>
      <c r="I120" s="1"/>
      <c r="J120" s="1"/>
    </row>
    <row r="121" spans="1:10" s="15" customFormat="1" x14ac:dyDescent="0.35">
      <c r="A121" s="35"/>
      <c r="B121" s="36"/>
      <c r="C121" s="27"/>
      <c r="D121" s="28"/>
      <c r="E121" s="27"/>
      <c r="F121" s="27"/>
      <c r="G121" s="36"/>
      <c r="I121" s="1"/>
      <c r="J121" s="1"/>
    </row>
    <row r="122" spans="1:10" s="15" customFormat="1" x14ac:dyDescent="0.35">
      <c r="A122" s="35"/>
      <c r="B122" s="36"/>
      <c r="C122" s="27"/>
      <c r="D122" s="28"/>
      <c r="E122" s="29"/>
      <c r="F122" s="29"/>
      <c r="G122" s="36"/>
      <c r="I122" s="1"/>
      <c r="J122" s="1"/>
    </row>
    <row r="123" spans="1:10" x14ac:dyDescent="0.35">
      <c r="A123" s="34"/>
      <c r="B123" s="34"/>
      <c r="C123" s="34"/>
      <c r="D123" s="34"/>
      <c r="E123" s="34"/>
      <c r="F123" s="34"/>
      <c r="G123" s="34"/>
    </row>
  </sheetData>
  <sheetProtection algorithmName="SHA-512" hashValue="V6hQdeK6XfFlQOutt5WJISl+lxNUilJQVpB+HNXRYKYxoRvXKqJ55tTnsAeT0WT4jWlztSYmOfiedVPsXjnM6w==" saltValue="OxQDEdwTXQp73WBgzz5jSg==" spinCount="100000" sheet="1" objects="1" scenarios="1" selectLockedCells="1"/>
  <protectedRanges>
    <protectedRange sqref="B7:B8" name="Range1"/>
    <protectedRange sqref="J11:J13 J15 J17:J19 J21 J23 J25 J27 J29 J31 J36 J38 J40 J42:J43 J45 J47 J49 J68:J70 J33:J34 J77:J79 J81:J82 J106:J110 J84:J86 J88:J89 J91 J93:J98 J100 J102:J104 J72:J75 J57:J59 J51:J52 J54:J55 J61:J66" name="Range2"/>
    <protectedRange sqref="E119:F122" name="Range2_1"/>
  </protectedRanges>
  <mergeCells count="63">
    <mergeCell ref="I10:J10"/>
    <mergeCell ref="B4:D4"/>
    <mergeCell ref="A42:A43"/>
    <mergeCell ref="B42:B43"/>
    <mergeCell ref="C42:C43"/>
    <mergeCell ref="B7:C7"/>
    <mergeCell ref="A11:A13"/>
    <mergeCell ref="B11:B13"/>
    <mergeCell ref="C11:C13"/>
    <mergeCell ref="A17:A19"/>
    <mergeCell ref="B17:B19"/>
    <mergeCell ref="C17:C19"/>
    <mergeCell ref="A32:H32"/>
    <mergeCell ref="A33:A34"/>
    <mergeCell ref="B33:B34"/>
    <mergeCell ref="C33:C34"/>
    <mergeCell ref="A35:H35"/>
    <mergeCell ref="A51:A52"/>
    <mergeCell ref="A53:H53"/>
    <mergeCell ref="A54:A55"/>
    <mergeCell ref="A56:H56"/>
    <mergeCell ref="A57:A59"/>
    <mergeCell ref="B58:B59"/>
    <mergeCell ref="C58:C59"/>
    <mergeCell ref="A77:A79"/>
    <mergeCell ref="B77:B79"/>
    <mergeCell ref="C77:C79"/>
    <mergeCell ref="A60:H60"/>
    <mergeCell ref="A61:A66"/>
    <mergeCell ref="B61:B66"/>
    <mergeCell ref="C61:C66"/>
    <mergeCell ref="A67:H67"/>
    <mergeCell ref="A68:A70"/>
    <mergeCell ref="B68:B70"/>
    <mergeCell ref="C68:C70"/>
    <mergeCell ref="A71:H71"/>
    <mergeCell ref="A72:A75"/>
    <mergeCell ref="B73:B75"/>
    <mergeCell ref="C73:C75"/>
    <mergeCell ref="A76:H76"/>
    <mergeCell ref="A80:H80"/>
    <mergeCell ref="A81:A82"/>
    <mergeCell ref="A83:H83"/>
    <mergeCell ref="A84:A86"/>
    <mergeCell ref="B84:B86"/>
    <mergeCell ref="C84:C86"/>
    <mergeCell ref="A87:H87"/>
    <mergeCell ref="A88:A89"/>
    <mergeCell ref="A90:H90"/>
    <mergeCell ref="A92:H92"/>
    <mergeCell ref="A93:A98"/>
    <mergeCell ref="B93:B98"/>
    <mergeCell ref="C93:C98"/>
    <mergeCell ref="A106:A110"/>
    <mergeCell ref="B106:B110"/>
    <mergeCell ref="C106:C110"/>
    <mergeCell ref="A111:H111"/>
    <mergeCell ref="A99:H99"/>
    <mergeCell ref="A101:H101"/>
    <mergeCell ref="A102:A104"/>
    <mergeCell ref="B103:B104"/>
    <mergeCell ref="C103:C104"/>
    <mergeCell ref="A105:H105"/>
  </mergeCells>
  <pageMargins left="0.7" right="0.7" top="0.75" bottom="0.75" header="0.3" footer="0.3"/>
  <pageSetup paperSize="5" scale="57" fitToHeight="0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1</xdr:col>
                <xdr:colOff>247650</xdr:colOff>
                <xdr:row>0</xdr:row>
                <xdr:rowOff>76200</xdr:rowOff>
              </from>
              <to>
                <xdr:col>1</xdr:col>
                <xdr:colOff>1352550</xdr:colOff>
                <xdr:row>5</xdr:row>
                <xdr:rowOff>127000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F5822-6519-4014-B7E8-724DA696DCCF}">
  <sheetPr>
    <pageSetUpPr fitToPage="1"/>
  </sheetPr>
  <dimension ref="A1:J82"/>
  <sheetViews>
    <sheetView zoomScale="83" zoomScaleNormal="83" workbookViewId="0">
      <selection activeCell="J11" sqref="J11"/>
    </sheetView>
  </sheetViews>
  <sheetFormatPr defaultRowHeight="14.5" x14ac:dyDescent="0.35"/>
  <cols>
    <col min="1" max="1" width="12.81640625" style="15" customWidth="1"/>
    <col min="2" max="2" width="43.81640625" style="15" customWidth="1"/>
    <col min="3" max="3" width="29.81640625" style="15" customWidth="1"/>
    <col min="4" max="4" width="33" style="15" customWidth="1"/>
    <col min="5" max="6" width="22.453125" style="15" customWidth="1"/>
    <col min="7" max="7" width="24.7265625" style="15" bestFit="1" customWidth="1"/>
    <col min="8" max="8" width="12.453125" style="15" bestFit="1" customWidth="1"/>
    <col min="9" max="9" width="43.81640625" style="1" customWidth="1"/>
    <col min="10" max="10" width="24.54296875" style="1" customWidth="1"/>
  </cols>
  <sheetData>
    <row r="1" spans="1:10" s="5" customFormat="1" ht="15.5" x14ac:dyDescent="0.35">
      <c r="A1" s="3"/>
      <c r="B1" s="3"/>
      <c r="C1" s="3"/>
      <c r="D1" s="16"/>
      <c r="E1" s="16"/>
      <c r="F1" s="16"/>
      <c r="G1" s="3"/>
      <c r="H1" s="3"/>
      <c r="I1" s="4" t="s">
        <v>0</v>
      </c>
      <c r="J1" s="2"/>
    </row>
    <row r="2" spans="1:10" s="5" customFormat="1" ht="15.5" x14ac:dyDescent="0.35">
      <c r="A2" s="3"/>
      <c r="B2" s="3"/>
      <c r="C2" s="17" t="s">
        <v>307</v>
      </c>
      <c r="D2" s="3"/>
      <c r="E2" s="3"/>
      <c r="F2" s="3"/>
      <c r="G2" s="3"/>
      <c r="H2" s="3"/>
      <c r="I2" s="4" t="s">
        <v>308</v>
      </c>
      <c r="J2" s="2"/>
    </row>
    <row r="3" spans="1:10" s="5" customFormat="1" ht="15.5" x14ac:dyDescent="0.35">
      <c r="A3" s="3"/>
      <c r="B3" s="3"/>
      <c r="C3" s="17" t="s">
        <v>312</v>
      </c>
      <c r="D3" s="3"/>
      <c r="E3" s="3"/>
      <c r="F3" s="3"/>
      <c r="G3" s="3"/>
      <c r="H3" s="3"/>
      <c r="I3" s="4" t="s">
        <v>1</v>
      </c>
      <c r="J3" s="2"/>
    </row>
    <row r="4" spans="1:10" s="5" customFormat="1" ht="15.5" x14ac:dyDescent="0.35">
      <c r="A4" s="3"/>
      <c r="B4" s="170" t="s">
        <v>326</v>
      </c>
      <c r="C4" s="170"/>
      <c r="D4" s="170"/>
      <c r="E4" s="3"/>
      <c r="F4" s="3"/>
      <c r="G4" s="3"/>
      <c r="H4" s="3"/>
      <c r="I4" s="4" t="s">
        <v>155</v>
      </c>
      <c r="J4" s="2"/>
    </row>
    <row r="5" spans="1:10" s="5" customFormat="1" ht="15.5" x14ac:dyDescent="0.35">
      <c r="A5" s="3"/>
      <c r="B5" s="3"/>
      <c r="C5" s="3"/>
      <c r="D5" s="8"/>
      <c r="E5" s="8"/>
      <c r="F5" s="8"/>
      <c r="G5" s="3"/>
      <c r="H5" s="3"/>
      <c r="I5" s="4" t="s">
        <v>2</v>
      </c>
      <c r="J5" s="2"/>
    </row>
    <row r="6" spans="1:10" s="5" customFormat="1" ht="15.5" x14ac:dyDescent="0.35">
      <c r="A6" s="3"/>
      <c r="B6" s="3"/>
      <c r="C6" s="3"/>
      <c r="D6" s="8"/>
      <c r="E6" s="8"/>
      <c r="F6" s="8"/>
      <c r="G6" s="3"/>
      <c r="H6" s="3"/>
      <c r="I6" s="4"/>
      <c r="J6" s="2"/>
    </row>
    <row r="7" spans="1:10" s="5" customFormat="1" ht="15.5" x14ac:dyDescent="0.35">
      <c r="A7" s="20" t="s">
        <v>3</v>
      </c>
      <c r="B7" s="173"/>
      <c r="C7" s="174"/>
      <c r="D7" s="18"/>
      <c r="E7" s="18"/>
      <c r="F7" s="18"/>
      <c r="G7" s="18"/>
      <c r="H7" s="18"/>
      <c r="I7" s="7"/>
      <c r="J7" s="8"/>
    </row>
    <row r="8" spans="1:10" s="5" customFormat="1" ht="15.5" x14ac:dyDescent="0.35">
      <c r="A8" s="20"/>
      <c r="B8" s="23"/>
      <c r="C8" s="23"/>
      <c r="D8" s="18"/>
      <c r="E8" s="18"/>
      <c r="F8" s="18"/>
      <c r="G8" s="18"/>
      <c r="H8" s="18"/>
      <c r="I8" s="7"/>
      <c r="J8" s="8"/>
    </row>
    <row r="9" spans="1:10" s="5" customFormat="1" ht="15.5" x14ac:dyDescent="0.35">
      <c r="A9" s="21" t="s">
        <v>305</v>
      </c>
      <c r="B9" s="21" t="s">
        <v>306</v>
      </c>
      <c r="C9" s="8"/>
      <c r="D9" s="8"/>
      <c r="E9" s="8"/>
      <c r="F9" s="8"/>
      <c r="G9" s="8" t="s">
        <v>4</v>
      </c>
      <c r="H9" s="8"/>
      <c r="I9" s="8"/>
      <c r="J9" s="8"/>
    </row>
    <row r="10" spans="1:10" s="5" customFormat="1" ht="15.5" x14ac:dyDescent="0.35">
      <c r="A10" s="9" t="s">
        <v>5</v>
      </c>
      <c r="B10" s="10" t="s">
        <v>6</v>
      </c>
      <c r="C10" s="10" t="s">
        <v>7</v>
      </c>
      <c r="D10" s="11" t="s">
        <v>8</v>
      </c>
      <c r="E10" s="11" t="s">
        <v>9</v>
      </c>
      <c r="F10" s="11" t="s">
        <v>213</v>
      </c>
      <c r="G10" s="12" t="s">
        <v>10</v>
      </c>
      <c r="H10" s="25" t="s">
        <v>11</v>
      </c>
      <c r="I10" s="169" t="s">
        <v>323</v>
      </c>
      <c r="J10" s="169"/>
    </row>
    <row r="11" spans="1:10" s="5" customFormat="1" ht="15.75" customHeight="1" x14ac:dyDescent="0.35">
      <c r="A11" s="184">
        <v>1</v>
      </c>
      <c r="B11" s="185" t="s">
        <v>84</v>
      </c>
      <c r="C11" s="184" t="s">
        <v>85</v>
      </c>
      <c r="D11" s="89" t="s">
        <v>48</v>
      </c>
      <c r="E11" s="89" t="s">
        <v>86</v>
      </c>
      <c r="F11" s="62" t="s">
        <v>269</v>
      </c>
      <c r="G11" s="89" t="s">
        <v>16</v>
      </c>
      <c r="H11" s="89">
        <v>3</v>
      </c>
      <c r="I11" s="131"/>
      <c r="J11" s="121">
        <v>0</v>
      </c>
    </row>
    <row r="12" spans="1:10" s="5" customFormat="1" ht="15.5" x14ac:dyDescent="0.35">
      <c r="A12" s="184"/>
      <c r="B12" s="185"/>
      <c r="C12" s="184"/>
      <c r="D12" s="89" t="s">
        <v>48</v>
      </c>
      <c r="E12" s="89" t="s">
        <v>87</v>
      </c>
      <c r="F12" s="62" t="s">
        <v>269</v>
      </c>
      <c r="G12" s="89" t="s">
        <v>20</v>
      </c>
      <c r="H12" s="89">
        <v>1</v>
      </c>
      <c r="I12" s="132"/>
      <c r="J12" s="121">
        <v>0</v>
      </c>
    </row>
    <row r="13" spans="1:10" s="5" customFormat="1" ht="15.5" x14ac:dyDescent="0.35">
      <c r="A13" s="184"/>
      <c r="B13" s="185"/>
      <c r="C13" s="184"/>
      <c r="D13" s="89" t="s">
        <v>48</v>
      </c>
      <c r="E13" s="89" t="s">
        <v>88</v>
      </c>
      <c r="F13" s="62" t="s">
        <v>269</v>
      </c>
      <c r="G13" s="89" t="s">
        <v>20</v>
      </c>
      <c r="H13" s="89">
        <v>1</v>
      </c>
      <c r="I13" s="89"/>
      <c r="J13" s="121">
        <v>0</v>
      </c>
    </row>
    <row r="14" spans="1:10" s="5" customFormat="1" ht="15.5" x14ac:dyDescent="0.35">
      <c r="A14" s="110"/>
      <c r="B14" s="110"/>
      <c r="C14" s="110"/>
      <c r="D14" s="110"/>
      <c r="E14" s="110"/>
      <c r="F14" s="110"/>
      <c r="G14" s="110"/>
      <c r="H14" s="110"/>
      <c r="I14" s="133" t="s">
        <v>89</v>
      </c>
      <c r="J14" s="122">
        <f>SUM(J11:J13)</f>
        <v>0</v>
      </c>
    </row>
    <row r="15" spans="1:10" s="5" customFormat="1" ht="31" x14ac:dyDescent="0.35">
      <c r="A15" s="89">
        <v>2</v>
      </c>
      <c r="B15" s="103" t="s">
        <v>90</v>
      </c>
      <c r="C15" s="89" t="s">
        <v>91</v>
      </c>
      <c r="D15" s="89" t="s">
        <v>92</v>
      </c>
      <c r="E15" s="89" t="s">
        <v>93</v>
      </c>
      <c r="F15" s="62" t="s">
        <v>269</v>
      </c>
      <c r="G15" s="89" t="s">
        <v>20</v>
      </c>
      <c r="H15" s="89">
        <v>2</v>
      </c>
      <c r="I15" s="89"/>
      <c r="J15" s="123">
        <v>0</v>
      </c>
    </row>
    <row r="16" spans="1:10" s="5" customFormat="1" ht="31" x14ac:dyDescent="0.35">
      <c r="A16" s="110"/>
      <c r="B16" s="110"/>
      <c r="C16" s="110"/>
      <c r="D16" s="110"/>
      <c r="E16" s="110"/>
      <c r="F16" s="110"/>
      <c r="G16" s="110"/>
      <c r="H16" s="110"/>
      <c r="I16" s="94" t="s">
        <v>94</v>
      </c>
      <c r="J16" s="124">
        <f>J15</f>
        <v>0</v>
      </c>
    </row>
    <row r="17" spans="1:10" s="5" customFormat="1" ht="15.75" customHeight="1" x14ac:dyDescent="0.35">
      <c r="A17" s="184">
        <v>3</v>
      </c>
      <c r="B17" s="189" t="s">
        <v>95</v>
      </c>
      <c r="C17" s="179" t="s">
        <v>96</v>
      </c>
      <c r="D17" s="89" t="s">
        <v>97</v>
      </c>
      <c r="E17" s="89" t="s">
        <v>98</v>
      </c>
      <c r="F17" s="62" t="s">
        <v>269</v>
      </c>
      <c r="G17" s="89" t="s">
        <v>20</v>
      </c>
      <c r="H17" s="134">
        <v>1</v>
      </c>
      <c r="I17" s="89"/>
      <c r="J17" s="123">
        <v>0</v>
      </c>
    </row>
    <row r="18" spans="1:10" s="5" customFormat="1" ht="15.5" x14ac:dyDescent="0.35">
      <c r="A18" s="184"/>
      <c r="B18" s="190"/>
      <c r="C18" s="180"/>
      <c r="D18" s="89" t="s">
        <v>18</v>
      </c>
      <c r="E18" s="89" t="s">
        <v>99</v>
      </c>
      <c r="F18" s="62" t="s">
        <v>269</v>
      </c>
      <c r="G18" s="89" t="s">
        <v>20</v>
      </c>
      <c r="H18" s="134">
        <v>1</v>
      </c>
      <c r="I18" s="89"/>
      <c r="J18" s="123">
        <v>0</v>
      </c>
    </row>
    <row r="19" spans="1:10" s="5" customFormat="1" ht="15.5" x14ac:dyDescent="0.35">
      <c r="A19" s="184"/>
      <c r="B19" s="191"/>
      <c r="C19" s="181"/>
      <c r="D19" s="89" t="s">
        <v>18</v>
      </c>
      <c r="E19" s="89" t="s">
        <v>100</v>
      </c>
      <c r="F19" s="62" t="s">
        <v>269</v>
      </c>
      <c r="G19" s="89" t="s">
        <v>16</v>
      </c>
      <c r="H19" s="134">
        <v>1</v>
      </c>
      <c r="I19" s="89"/>
      <c r="J19" s="123">
        <v>0</v>
      </c>
    </row>
    <row r="20" spans="1:10" s="5" customFormat="1" ht="31" x14ac:dyDescent="0.35">
      <c r="A20" s="110"/>
      <c r="B20" s="110"/>
      <c r="C20" s="110"/>
      <c r="D20" s="110"/>
      <c r="E20" s="110"/>
      <c r="F20" s="110"/>
      <c r="G20" s="110"/>
      <c r="H20" s="110"/>
      <c r="I20" s="133" t="s">
        <v>101</v>
      </c>
      <c r="J20" s="125">
        <f>SUM(J17:J19)</f>
        <v>0</v>
      </c>
    </row>
    <row r="21" spans="1:10" s="5" customFormat="1" ht="15.5" x14ac:dyDescent="0.35">
      <c r="A21" s="89">
        <v>4</v>
      </c>
      <c r="B21" s="103" t="s">
        <v>102</v>
      </c>
      <c r="C21" s="89" t="s">
        <v>103</v>
      </c>
      <c r="D21" s="89" t="s">
        <v>14</v>
      </c>
      <c r="E21" s="89" t="s">
        <v>60</v>
      </c>
      <c r="F21" s="62" t="s">
        <v>269</v>
      </c>
      <c r="G21" s="89" t="s">
        <v>20</v>
      </c>
      <c r="H21" s="89">
        <v>3</v>
      </c>
      <c r="I21" s="89"/>
      <c r="J21" s="123">
        <v>0</v>
      </c>
    </row>
    <row r="22" spans="1:10" s="5" customFormat="1" ht="31" x14ac:dyDescent="0.35">
      <c r="A22" s="110"/>
      <c r="B22" s="110"/>
      <c r="C22" s="110"/>
      <c r="D22" s="110"/>
      <c r="E22" s="110"/>
      <c r="F22" s="110"/>
      <c r="G22" s="110"/>
      <c r="H22" s="110"/>
      <c r="I22" s="133" t="s">
        <v>104</v>
      </c>
      <c r="J22" s="125">
        <f>SUM(J21)</f>
        <v>0</v>
      </c>
    </row>
    <row r="23" spans="1:10" s="5" customFormat="1" ht="15.5" x14ac:dyDescent="0.35">
      <c r="A23" s="89">
        <v>5</v>
      </c>
      <c r="B23" s="103" t="s">
        <v>105</v>
      </c>
      <c r="C23" s="89" t="s">
        <v>106</v>
      </c>
      <c r="D23" s="89" t="s">
        <v>48</v>
      </c>
      <c r="E23" s="89" t="s">
        <v>107</v>
      </c>
      <c r="F23" s="62" t="s">
        <v>269</v>
      </c>
      <c r="G23" s="89" t="s">
        <v>108</v>
      </c>
      <c r="H23" s="89">
        <v>12</v>
      </c>
      <c r="I23" s="89"/>
      <c r="J23" s="123">
        <v>0</v>
      </c>
    </row>
    <row r="24" spans="1:10" s="5" customFormat="1" ht="15.5" x14ac:dyDescent="0.35">
      <c r="A24" s="110"/>
      <c r="B24" s="110"/>
      <c r="C24" s="110"/>
      <c r="D24" s="110"/>
      <c r="E24" s="110"/>
      <c r="F24" s="110"/>
      <c r="G24" s="110"/>
      <c r="H24" s="110"/>
      <c r="I24" s="135" t="s">
        <v>109</v>
      </c>
      <c r="J24" s="126">
        <f>SUM(J23)</f>
        <v>0</v>
      </c>
    </row>
    <row r="25" spans="1:10" s="5" customFormat="1" ht="15.75" customHeight="1" x14ac:dyDescent="0.35">
      <c r="A25" s="184">
        <v>6</v>
      </c>
      <c r="B25" s="189" t="s">
        <v>110</v>
      </c>
      <c r="C25" s="179" t="s">
        <v>111</v>
      </c>
      <c r="D25" s="89" t="s">
        <v>48</v>
      </c>
      <c r="E25" s="89" t="s">
        <v>107</v>
      </c>
      <c r="F25" s="62" t="s">
        <v>269</v>
      </c>
      <c r="G25" s="89" t="s">
        <v>20</v>
      </c>
      <c r="H25" s="89">
        <v>15</v>
      </c>
      <c r="I25" s="89"/>
      <c r="J25" s="123">
        <v>0</v>
      </c>
    </row>
    <row r="26" spans="1:10" s="5" customFormat="1" ht="15.5" x14ac:dyDescent="0.35">
      <c r="A26" s="184"/>
      <c r="B26" s="190"/>
      <c r="C26" s="180"/>
      <c r="D26" s="89" t="s">
        <v>48</v>
      </c>
      <c r="E26" s="89" t="s">
        <v>112</v>
      </c>
      <c r="F26" s="62" t="s">
        <v>269</v>
      </c>
      <c r="G26" s="89" t="s">
        <v>16</v>
      </c>
      <c r="H26" s="103">
        <v>30</v>
      </c>
      <c r="I26" s="89"/>
      <c r="J26" s="123">
        <v>0</v>
      </c>
    </row>
    <row r="27" spans="1:10" s="5" customFormat="1" ht="15.5" x14ac:dyDescent="0.35">
      <c r="A27" s="184"/>
      <c r="B27" s="191"/>
      <c r="C27" s="181"/>
      <c r="D27" s="89" t="s">
        <v>113</v>
      </c>
      <c r="E27" s="89" t="s">
        <v>114</v>
      </c>
      <c r="F27" s="62" t="s">
        <v>269</v>
      </c>
      <c r="G27" s="89" t="s">
        <v>115</v>
      </c>
      <c r="H27" s="89">
        <v>1</v>
      </c>
      <c r="I27" s="89"/>
      <c r="J27" s="123">
        <v>0</v>
      </c>
    </row>
    <row r="28" spans="1:10" s="5" customFormat="1" ht="31" x14ac:dyDescent="0.35">
      <c r="A28" s="110"/>
      <c r="B28" s="110"/>
      <c r="C28" s="110"/>
      <c r="D28" s="110"/>
      <c r="E28" s="110"/>
      <c r="F28" s="110"/>
      <c r="G28" s="110"/>
      <c r="H28" s="110"/>
      <c r="I28" s="94" t="s">
        <v>116</v>
      </c>
      <c r="J28" s="124">
        <f>SUM(J25:J27)</f>
        <v>0</v>
      </c>
    </row>
    <row r="29" spans="1:10" s="19" customFormat="1" ht="15.5" x14ac:dyDescent="0.35">
      <c r="A29" s="103">
        <v>7</v>
      </c>
      <c r="B29" s="103" t="s">
        <v>259</v>
      </c>
      <c r="C29" s="103" t="s">
        <v>260</v>
      </c>
      <c r="D29" s="103" t="s">
        <v>261</v>
      </c>
      <c r="E29" s="103" t="s">
        <v>262</v>
      </c>
      <c r="F29" s="62" t="s">
        <v>269</v>
      </c>
      <c r="G29" s="103" t="s">
        <v>16</v>
      </c>
      <c r="H29" s="103">
        <v>4</v>
      </c>
      <c r="I29" s="136"/>
      <c r="J29" s="123">
        <v>0</v>
      </c>
    </row>
    <row r="30" spans="1:10" s="19" customFormat="1" ht="15.5" x14ac:dyDescent="0.35">
      <c r="A30" s="103"/>
      <c r="B30" s="103"/>
      <c r="C30" s="103"/>
      <c r="D30" s="103" t="s">
        <v>48</v>
      </c>
      <c r="E30" s="103" t="s">
        <v>187</v>
      </c>
      <c r="F30" s="62" t="s">
        <v>269</v>
      </c>
      <c r="G30" s="103" t="s">
        <v>20</v>
      </c>
      <c r="H30" s="103">
        <v>5</v>
      </c>
      <c r="I30" s="136"/>
      <c r="J30" s="123">
        <v>0</v>
      </c>
    </row>
    <row r="31" spans="1:10" s="19" customFormat="1" ht="15.5" x14ac:dyDescent="0.35">
      <c r="A31" s="103"/>
      <c r="B31" s="103"/>
      <c r="C31" s="103"/>
      <c r="D31" s="103" t="s">
        <v>48</v>
      </c>
      <c r="E31" s="103" t="s">
        <v>263</v>
      </c>
      <c r="F31" s="62" t="s">
        <v>269</v>
      </c>
      <c r="G31" s="103" t="s">
        <v>128</v>
      </c>
      <c r="H31" s="103">
        <v>1</v>
      </c>
      <c r="I31" s="136"/>
      <c r="J31" s="123">
        <v>0</v>
      </c>
    </row>
    <row r="32" spans="1:10" s="19" customFormat="1" ht="15.5" x14ac:dyDescent="0.35">
      <c r="A32" s="103"/>
      <c r="B32" s="103"/>
      <c r="C32" s="103"/>
      <c r="D32" s="103" t="s">
        <v>48</v>
      </c>
      <c r="E32" s="103" t="s">
        <v>88</v>
      </c>
      <c r="F32" s="62" t="s">
        <v>269</v>
      </c>
      <c r="G32" s="103" t="s">
        <v>20</v>
      </c>
      <c r="H32" s="103">
        <v>1</v>
      </c>
      <c r="I32" s="136"/>
      <c r="J32" s="123">
        <v>0</v>
      </c>
    </row>
    <row r="33" spans="1:10" s="19" customFormat="1" ht="15.5" x14ac:dyDescent="0.35">
      <c r="A33" s="103"/>
      <c r="B33" s="103"/>
      <c r="C33" s="103"/>
      <c r="D33" s="103" t="s">
        <v>48</v>
      </c>
      <c r="E33" s="103" t="s">
        <v>264</v>
      </c>
      <c r="F33" s="62" t="s">
        <v>269</v>
      </c>
      <c r="G33" s="103" t="s">
        <v>20</v>
      </c>
      <c r="H33" s="103">
        <v>1</v>
      </c>
      <c r="I33" s="136"/>
      <c r="J33" s="123">
        <v>0</v>
      </c>
    </row>
    <row r="34" spans="1:10" s="19" customFormat="1" ht="15.5" x14ac:dyDescent="0.35">
      <c r="A34" s="103"/>
      <c r="B34" s="103"/>
      <c r="C34" s="103"/>
      <c r="D34" s="103" t="s">
        <v>261</v>
      </c>
      <c r="E34" s="103" t="s">
        <v>265</v>
      </c>
      <c r="F34" s="62" t="s">
        <v>269</v>
      </c>
      <c r="G34" s="103" t="s">
        <v>16</v>
      </c>
      <c r="H34" s="103">
        <v>2</v>
      </c>
      <c r="I34" s="136"/>
      <c r="J34" s="123">
        <v>0</v>
      </c>
    </row>
    <row r="35" spans="1:10" s="19" customFormat="1" ht="15.5" x14ac:dyDescent="0.35">
      <c r="A35" s="103"/>
      <c r="B35" s="103"/>
      <c r="C35" s="103"/>
      <c r="D35" s="103" t="s">
        <v>176</v>
      </c>
      <c r="E35" s="103" t="s">
        <v>177</v>
      </c>
      <c r="F35" s="62" t="s">
        <v>269</v>
      </c>
      <c r="G35" s="103" t="s">
        <v>108</v>
      </c>
      <c r="H35" s="103">
        <v>2</v>
      </c>
      <c r="I35" s="136"/>
      <c r="J35" s="123">
        <v>0</v>
      </c>
    </row>
    <row r="36" spans="1:10" s="19" customFormat="1" ht="15.5" x14ac:dyDescent="0.35">
      <c r="A36" s="186"/>
      <c r="B36" s="187"/>
      <c r="C36" s="187"/>
      <c r="D36" s="187"/>
      <c r="E36" s="187"/>
      <c r="F36" s="187"/>
      <c r="G36" s="187"/>
      <c r="H36" s="188"/>
      <c r="I36" s="94" t="s">
        <v>266</v>
      </c>
      <c r="J36" s="124">
        <f>SUM(J29:J35)</f>
        <v>0</v>
      </c>
    </row>
    <row r="37" spans="1:10" s="5" customFormat="1" ht="15.75" customHeight="1" x14ac:dyDescent="0.35">
      <c r="A37" s="184">
        <v>8</v>
      </c>
      <c r="B37" s="189" t="s">
        <v>117</v>
      </c>
      <c r="C37" s="179" t="s">
        <v>118</v>
      </c>
      <c r="D37" s="89" t="s">
        <v>119</v>
      </c>
      <c r="E37" s="89" t="s">
        <v>120</v>
      </c>
      <c r="F37" s="62" t="s">
        <v>269</v>
      </c>
      <c r="G37" s="89" t="s">
        <v>121</v>
      </c>
      <c r="H37" s="89">
        <v>4</v>
      </c>
      <c r="I37" s="89"/>
      <c r="J37" s="123">
        <v>0</v>
      </c>
    </row>
    <row r="38" spans="1:10" s="5" customFormat="1" ht="15.5" x14ac:dyDescent="0.35">
      <c r="A38" s="184"/>
      <c r="B38" s="190"/>
      <c r="C38" s="180"/>
      <c r="D38" s="89" t="s">
        <v>29</v>
      </c>
      <c r="E38" s="89" t="s">
        <v>122</v>
      </c>
      <c r="F38" s="62" t="s">
        <v>269</v>
      </c>
      <c r="G38" s="89" t="s">
        <v>121</v>
      </c>
      <c r="H38" s="89">
        <v>3</v>
      </c>
      <c r="I38" s="89"/>
      <c r="J38" s="123">
        <v>0</v>
      </c>
    </row>
    <row r="39" spans="1:10" s="5" customFormat="1" ht="15.5" x14ac:dyDescent="0.35">
      <c r="A39" s="184"/>
      <c r="B39" s="191"/>
      <c r="C39" s="181"/>
      <c r="D39" s="89" t="s">
        <v>29</v>
      </c>
      <c r="E39" s="89" t="s">
        <v>123</v>
      </c>
      <c r="F39" s="62" t="s">
        <v>269</v>
      </c>
      <c r="G39" s="89" t="s">
        <v>108</v>
      </c>
      <c r="H39" s="89">
        <v>1</v>
      </c>
      <c r="I39" s="89"/>
      <c r="J39" s="123">
        <v>0</v>
      </c>
    </row>
    <row r="40" spans="1:10" s="5" customFormat="1" ht="15.5" x14ac:dyDescent="0.35">
      <c r="A40" s="110"/>
      <c r="B40" s="110"/>
      <c r="C40" s="110"/>
      <c r="D40" s="110"/>
      <c r="E40" s="110"/>
      <c r="F40" s="110"/>
      <c r="G40" s="110"/>
      <c r="H40" s="110"/>
      <c r="I40" s="137" t="s">
        <v>124</v>
      </c>
      <c r="J40" s="127">
        <f>SUM(J37:J39)</f>
        <v>0</v>
      </c>
    </row>
    <row r="41" spans="1:10" s="5" customFormat="1" ht="15.5" x14ac:dyDescent="0.35">
      <c r="A41" s="89">
        <v>9</v>
      </c>
      <c r="B41" s="103" t="s">
        <v>125</v>
      </c>
      <c r="C41" s="89" t="s">
        <v>118</v>
      </c>
      <c r="D41" s="89" t="s">
        <v>126</v>
      </c>
      <c r="E41" s="89" t="s">
        <v>127</v>
      </c>
      <c r="F41" s="62" t="s">
        <v>269</v>
      </c>
      <c r="G41" s="89" t="s">
        <v>128</v>
      </c>
      <c r="H41" s="89">
        <v>4</v>
      </c>
      <c r="I41" s="89"/>
      <c r="J41" s="123">
        <v>0</v>
      </c>
    </row>
    <row r="42" spans="1:10" s="5" customFormat="1" ht="31" x14ac:dyDescent="0.35">
      <c r="A42" s="110"/>
      <c r="B42" s="110"/>
      <c r="C42" s="110"/>
      <c r="D42" s="110"/>
      <c r="E42" s="110"/>
      <c r="F42" s="110"/>
      <c r="G42" s="110"/>
      <c r="H42" s="110"/>
      <c r="I42" s="94" t="s">
        <v>129</v>
      </c>
      <c r="J42" s="124">
        <f>SUM(J41)</f>
        <v>0</v>
      </c>
    </row>
    <row r="43" spans="1:10" s="5" customFormat="1" ht="15.5" x14ac:dyDescent="0.35">
      <c r="A43" s="89">
        <v>10</v>
      </c>
      <c r="B43" s="103" t="s">
        <v>276</v>
      </c>
      <c r="C43" s="89" t="s">
        <v>277</v>
      </c>
      <c r="D43" s="89" t="s">
        <v>18</v>
      </c>
      <c r="E43" s="89" t="s">
        <v>193</v>
      </c>
      <c r="F43" s="62" t="s">
        <v>269</v>
      </c>
      <c r="G43" s="89" t="s">
        <v>20</v>
      </c>
      <c r="H43" s="89">
        <v>3</v>
      </c>
      <c r="I43" s="136"/>
      <c r="J43" s="123">
        <v>0</v>
      </c>
    </row>
    <row r="44" spans="1:10" s="5" customFormat="1" ht="15.5" x14ac:dyDescent="0.35">
      <c r="A44" s="110"/>
      <c r="B44" s="110"/>
      <c r="C44" s="110"/>
      <c r="D44" s="110"/>
      <c r="E44" s="110"/>
      <c r="F44" s="110"/>
      <c r="G44" s="110"/>
      <c r="H44" s="110"/>
      <c r="I44" s="94" t="s">
        <v>278</v>
      </c>
      <c r="J44" s="124">
        <f>SUM(J43)</f>
        <v>0</v>
      </c>
    </row>
    <row r="45" spans="1:10" s="5" customFormat="1" ht="15.5" x14ac:dyDescent="0.35">
      <c r="A45" s="184">
        <v>11</v>
      </c>
      <c r="B45" s="185" t="s">
        <v>130</v>
      </c>
      <c r="C45" s="184" t="s">
        <v>131</v>
      </c>
      <c r="D45" s="89" t="s">
        <v>92</v>
      </c>
      <c r="E45" s="89" t="s">
        <v>132</v>
      </c>
      <c r="F45" s="62" t="s">
        <v>269</v>
      </c>
      <c r="G45" s="89" t="s">
        <v>108</v>
      </c>
      <c r="H45" s="89">
        <v>5</v>
      </c>
      <c r="I45" s="89"/>
      <c r="J45" s="123">
        <v>0</v>
      </c>
    </row>
    <row r="46" spans="1:10" s="5" customFormat="1" ht="15.5" x14ac:dyDescent="0.35">
      <c r="A46" s="184"/>
      <c r="B46" s="185"/>
      <c r="C46" s="184"/>
      <c r="D46" s="89" t="s">
        <v>92</v>
      </c>
      <c r="E46" s="89" t="s">
        <v>133</v>
      </c>
      <c r="F46" s="62" t="s">
        <v>269</v>
      </c>
      <c r="G46" s="89" t="s">
        <v>121</v>
      </c>
      <c r="H46" s="89">
        <v>3</v>
      </c>
      <c r="I46" s="89"/>
      <c r="J46" s="123">
        <v>0</v>
      </c>
    </row>
    <row r="47" spans="1:10" s="5" customFormat="1" ht="15.5" x14ac:dyDescent="0.35">
      <c r="A47" s="184"/>
      <c r="B47" s="185"/>
      <c r="C47" s="184"/>
      <c r="D47" s="89" t="s">
        <v>134</v>
      </c>
      <c r="E47" s="89" t="s">
        <v>135</v>
      </c>
      <c r="F47" s="62" t="s">
        <v>269</v>
      </c>
      <c r="G47" s="89" t="s">
        <v>108</v>
      </c>
      <c r="H47" s="89">
        <v>1</v>
      </c>
      <c r="I47" s="89"/>
      <c r="J47" s="123">
        <v>0</v>
      </c>
    </row>
    <row r="48" spans="1:10" s="5" customFormat="1" ht="15.5" x14ac:dyDescent="0.35">
      <c r="A48" s="184"/>
      <c r="B48" s="185"/>
      <c r="C48" s="184"/>
      <c r="D48" s="89" t="s">
        <v>48</v>
      </c>
      <c r="E48" s="89" t="s">
        <v>136</v>
      </c>
      <c r="F48" s="62" t="s">
        <v>269</v>
      </c>
      <c r="G48" s="89" t="s">
        <v>108</v>
      </c>
      <c r="H48" s="89">
        <v>1</v>
      </c>
      <c r="I48" s="89"/>
      <c r="J48" s="123">
        <v>0</v>
      </c>
    </row>
    <row r="49" spans="1:10" s="5" customFormat="1" ht="15.5" x14ac:dyDescent="0.35">
      <c r="A49" s="184"/>
      <c r="B49" s="185"/>
      <c r="C49" s="184"/>
      <c r="D49" s="89" t="s">
        <v>48</v>
      </c>
      <c r="E49" s="89" t="s">
        <v>136</v>
      </c>
      <c r="F49" s="62" t="s">
        <v>269</v>
      </c>
      <c r="G49" s="89" t="s">
        <v>108</v>
      </c>
      <c r="H49" s="89">
        <v>2</v>
      </c>
      <c r="I49" s="89"/>
      <c r="J49" s="123">
        <v>0</v>
      </c>
    </row>
    <row r="50" spans="1:10" s="5" customFormat="1" ht="15.5" x14ac:dyDescent="0.35">
      <c r="A50" s="110"/>
      <c r="B50" s="110"/>
      <c r="C50" s="110"/>
      <c r="D50" s="110"/>
      <c r="E50" s="110"/>
      <c r="F50" s="110"/>
      <c r="G50" s="110"/>
      <c r="H50" s="110"/>
      <c r="I50" s="133" t="s">
        <v>137</v>
      </c>
      <c r="J50" s="125">
        <f>SUM(J45:J49)</f>
        <v>0</v>
      </c>
    </row>
    <row r="51" spans="1:10" s="5" customFormat="1" ht="15.5" x14ac:dyDescent="0.35">
      <c r="A51" s="89">
        <v>12</v>
      </c>
      <c r="B51" s="103" t="s">
        <v>138</v>
      </c>
      <c r="C51" s="103" t="s">
        <v>131</v>
      </c>
      <c r="D51" s="103" t="s">
        <v>126</v>
      </c>
      <c r="E51" s="103" t="s">
        <v>127</v>
      </c>
      <c r="F51" s="62" t="s">
        <v>269</v>
      </c>
      <c r="G51" s="103" t="s">
        <v>128</v>
      </c>
      <c r="H51" s="103">
        <v>4</v>
      </c>
      <c r="I51" s="138"/>
      <c r="J51" s="128">
        <v>0</v>
      </c>
    </row>
    <row r="52" spans="1:10" s="5" customFormat="1" ht="15.5" x14ac:dyDescent="0.35">
      <c r="A52" s="110"/>
      <c r="B52" s="103"/>
      <c r="C52" s="103"/>
      <c r="D52" s="103"/>
      <c r="E52" s="103"/>
      <c r="F52" s="103"/>
      <c r="G52" s="103"/>
      <c r="H52" s="103"/>
      <c r="I52" s="133" t="s">
        <v>139</v>
      </c>
      <c r="J52" s="125">
        <f>SUM(J51)</f>
        <v>0</v>
      </c>
    </row>
    <row r="53" spans="1:10" s="5" customFormat="1" ht="15.5" x14ac:dyDescent="0.35">
      <c r="A53" s="89">
        <v>13</v>
      </c>
      <c r="B53" s="103" t="s">
        <v>140</v>
      </c>
      <c r="C53" s="103" t="s">
        <v>141</v>
      </c>
      <c r="D53" s="103" t="s">
        <v>48</v>
      </c>
      <c r="E53" s="103" t="s">
        <v>112</v>
      </c>
      <c r="F53" s="62" t="s">
        <v>269</v>
      </c>
      <c r="G53" s="103" t="s">
        <v>121</v>
      </c>
      <c r="H53" s="103">
        <v>12</v>
      </c>
      <c r="I53" s="89"/>
      <c r="J53" s="128">
        <v>0</v>
      </c>
    </row>
    <row r="54" spans="1:10" s="5" customFormat="1" ht="15.5" x14ac:dyDescent="0.35">
      <c r="A54" s="110"/>
      <c r="B54" s="139"/>
      <c r="C54" s="139"/>
      <c r="D54" s="139"/>
      <c r="E54" s="139"/>
      <c r="F54" s="139"/>
      <c r="G54" s="139"/>
      <c r="H54" s="139"/>
      <c r="I54" s="94" t="s">
        <v>142</v>
      </c>
      <c r="J54" s="124">
        <f>SUM(J53)</f>
        <v>0</v>
      </c>
    </row>
    <row r="55" spans="1:10" s="5" customFormat="1" ht="15.5" x14ac:dyDescent="0.35">
      <c r="A55" s="89">
        <v>14</v>
      </c>
      <c r="B55" s="103" t="s">
        <v>143</v>
      </c>
      <c r="C55" s="103" t="s">
        <v>144</v>
      </c>
      <c r="D55" s="103" t="s">
        <v>14</v>
      </c>
      <c r="E55" s="103" t="s">
        <v>145</v>
      </c>
      <c r="F55" s="62" t="s">
        <v>269</v>
      </c>
      <c r="G55" s="103" t="s">
        <v>20</v>
      </c>
      <c r="H55" s="140">
        <v>8</v>
      </c>
      <c r="I55" s="89"/>
      <c r="J55" s="123">
        <v>0</v>
      </c>
    </row>
    <row r="56" spans="1:10" s="5" customFormat="1" ht="31" x14ac:dyDescent="0.35">
      <c r="A56" s="110"/>
      <c r="B56" s="110"/>
      <c r="C56" s="110"/>
      <c r="D56" s="110"/>
      <c r="E56" s="110"/>
      <c r="F56" s="110"/>
      <c r="G56" s="110"/>
      <c r="H56" s="110"/>
      <c r="I56" s="94" t="s">
        <v>146</v>
      </c>
      <c r="J56" s="124">
        <f>SUM(J55:J55)</f>
        <v>0</v>
      </c>
    </row>
    <row r="57" spans="1:10" s="5" customFormat="1" ht="15.5" x14ac:dyDescent="0.35">
      <c r="A57" s="184">
        <v>15</v>
      </c>
      <c r="B57" s="185" t="s">
        <v>156</v>
      </c>
      <c r="C57" s="179" t="s">
        <v>157</v>
      </c>
      <c r="D57" s="89" t="s">
        <v>14</v>
      </c>
      <c r="E57" s="89" t="s">
        <v>158</v>
      </c>
      <c r="F57" s="62" t="s">
        <v>269</v>
      </c>
      <c r="G57" s="89" t="s">
        <v>16</v>
      </c>
      <c r="H57" s="134">
        <v>1</v>
      </c>
      <c r="I57" s="89"/>
      <c r="J57" s="123">
        <v>0</v>
      </c>
    </row>
    <row r="58" spans="1:10" s="5" customFormat="1" ht="15.5" x14ac:dyDescent="0.35">
      <c r="A58" s="184"/>
      <c r="B58" s="185"/>
      <c r="C58" s="180"/>
      <c r="D58" s="89" t="s">
        <v>14</v>
      </c>
      <c r="E58" s="89" t="s">
        <v>158</v>
      </c>
      <c r="F58" s="62" t="s">
        <v>269</v>
      </c>
      <c r="G58" s="89" t="s">
        <v>16</v>
      </c>
      <c r="H58" s="134">
        <v>1</v>
      </c>
      <c r="I58" s="89"/>
      <c r="J58" s="123">
        <v>0</v>
      </c>
    </row>
    <row r="59" spans="1:10" s="5" customFormat="1" ht="15.5" x14ac:dyDescent="0.35">
      <c r="A59" s="184"/>
      <c r="B59" s="185"/>
      <c r="C59" s="181"/>
      <c r="D59" s="89" t="s">
        <v>18</v>
      </c>
      <c r="E59" s="89" t="s">
        <v>159</v>
      </c>
      <c r="F59" s="62" t="s">
        <v>269</v>
      </c>
      <c r="G59" s="89" t="s">
        <v>16</v>
      </c>
      <c r="H59" s="134">
        <v>1</v>
      </c>
      <c r="I59" s="89"/>
      <c r="J59" s="123">
        <v>0</v>
      </c>
    </row>
    <row r="60" spans="1:10" s="5" customFormat="1" ht="15.5" x14ac:dyDescent="0.35">
      <c r="A60" s="110"/>
      <c r="B60" s="110"/>
      <c r="C60" s="110"/>
      <c r="D60" s="110"/>
      <c r="E60" s="110"/>
      <c r="F60" s="110"/>
      <c r="G60" s="110"/>
      <c r="H60" s="110"/>
      <c r="I60" s="133" t="s">
        <v>160</v>
      </c>
      <c r="J60" s="125">
        <f>SUM(J57:J59)</f>
        <v>0</v>
      </c>
    </row>
    <row r="61" spans="1:10" s="5" customFormat="1" ht="15.5" x14ac:dyDescent="0.35">
      <c r="A61" s="89">
        <v>16</v>
      </c>
      <c r="B61" s="89" t="s">
        <v>279</v>
      </c>
      <c r="C61" s="89" t="s">
        <v>280</v>
      </c>
      <c r="D61" s="89" t="s">
        <v>92</v>
      </c>
      <c r="E61" s="89" t="s">
        <v>281</v>
      </c>
      <c r="F61" s="141" t="s">
        <v>269</v>
      </c>
      <c r="G61" s="89" t="s">
        <v>20</v>
      </c>
      <c r="H61" s="89">
        <v>1</v>
      </c>
      <c r="I61" s="136"/>
      <c r="J61" s="123">
        <v>0</v>
      </c>
    </row>
    <row r="62" spans="1:10" s="5" customFormat="1" ht="15.5" x14ac:dyDescent="0.35">
      <c r="A62" s="89"/>
      <c r="B62" s="142"/>
      <c r="C62" s="143"/>
      <c r="D62" s="110"/>
      <c r="E62" s="110"/>
      <c r="F62" s="110"/>
      <c r="G62" s="110"/>
      <c r="H62" s="110"/>
      <c r="I62" s="144" t="s">
        <v>282</v>
      </c>
      <c r="J62" s="125">
        <f>SUM(J61)</f>
        <v>0</v>
      </c>
    </row>
    <row r="63" spans="1:10" s="5" customFormat="1" ht="15.5" x14ac:dyDescent="0.35">
      <c r="A63" s="89">
        <v>17</v>
      </c>
      <c r="B63" s="89" t="s">
        <v>310</v>
      </c>
      <c r="C63" s="89" t="s">
        <v>283</v>
      </c>
      <c r="D63" s="89" t="s">
        <v>18</v>
      </c>
      <c r="E63" s="89" t="s">
        <v>25</v>
      </c>
      <c r="F63" s="62" t="s">
        <v>269</v>
      </c>
      <c r="G63" s="89" t="s">
        <v>108</v>
      </c>
      <c r="H63" s="89">
        <v>3</v>
      </c>
      <c r="I63" s="136"/>
      <c r="J63" s="123">
        <v>0</v>
      </c>
    </row>
    <row r="64" spans="1:10" s="5" customFormat="1" ht="15.5" x14ac:dyDescent="0.35">
      <c r="A64" s="110"/>
      <c r="B64" s="110"/>
      <c r="C64" s="110"/>
      <c r="D64" s="110"/>
      <c r="E64" s="110"/>
      <c r="F64" s="110"/>
      <c r="G64" s="110"/>
      <c r="H64" s="110"/>
      <c r="I64" s="144" t="s">
        <v>324</v>
      </c>
      <c r="J64" s="125">
        <f>SUM(J63)</f>
        <v>0</v>
      </c>
    </row>
    <row r="65" spans="1:10" s="5" customFormat="1" ht="15.5" x14ac:dyDescent="0.35">
      <c r="A65" s="89">
        <v>18</v>
      </c>
      <c r="B65" s="89" t="s">
        <v>284</v>
      </c>
      <c r="C65" s="89" t="s">
        <v>285</v>
      </c>
      <c r="D65" s="89" t="s">
        <v>92</v>
      </c>
      <c r="E65" s="89" t="s">
        <v>286</v>
      </c>
      <c r="F65" s="62" t="s">
        <v>269</v>
      </c>
      <c r="G65" s="89" t="s">
        <v>128</v>
      </c>
      <c r="H65" s="89">
        <v>5</v>
      </c>
      <c r="I65" s="136"/>
      <c r="J65" s="123">
        <v>0</v>
      </c>
    </row>
    <row r="66" spans="1:10" s="5" customFormat="1" ht="15.5" x14ac:dyDescent="0.35">
      <c r="A66" s="110"/>
      <c r="B66" s="110"/>
      <c r="C66" s="110"/>
      <c r="D66" s="110"/>
      <c r="E66" s="110"/>
      <c r="F66" s="110"/>
      <c r="G66" s="110"/>
      <c r="H66" s="110"/>
      <c r="I66" s="144" t="s">
        <v>287</v>
      </c>
      <c r="J66" s="125">
        <f>SUM(J65)</f>
        <v>0</v>
      </c>
    </row>
    <row r="67" spans="1:10" s="5" customFormat="1" ht="15.5" x14ac:dyDescent="0.35">
      <c r="A67" s="89">
        <v>19</v>
      </c>
      <c r="B67" s="89" t="s">
        <v>288</v>
      </c>
      <c r="C67" s="89" t="s">
        <v>289</v>
      </c>
      <c r="D67" s="89" t="s">
        <v>92</v>
      </c>
      <c r="E67" s="89" t="s">
        <v>290</v>
      </c>
      <c r="F67" s="62" t="s">
        <v>269</v>
      </c>
      <c r="G67" s="89" t="s">
        <v>20</v>
      </c>
      <c r="H67" s="89">
        <v>1</v>
      </c>
      <c r="I67" s="136"/>
      <c r="J67" s="123">
        <v>0</v>
      </c>
    </row>
    <row r="68" spans="1:10" s="5" customFormat="1" ht="15.5" x14ac:dyDescent="0.35">
      <c r="A68" s="110"/>
      <c r="B68" s="110"/>
      <c r="C68" s="110"/>
      <c r="D68" s="110"/>
      <c r="E68" s="110"/>
      <c r="F68" s="110"/>
      <c r="G68" s="110"/>
      <c r="H68" s="110"/>
      <c r="I68" s="144" t="s">
        <v>291</v>
      </c>
      <c r="J68" s="125">
        <f>SUM(J67)</f>
        <v>0</v>
      </c>
    </row>
    <row r="69" spans="1:10" s="5" customFormat="1" ht="15.5" x14ac:dyDescent="0.35">
      <c r="A69" s="89">
        <v>20</v>
      </c>
      <c r="B69" s="89" t="s">
        <v>309</v>
      </c>
      <c r="C69" s="89" t="s">
        <v>292</v>
      </c>
      <c r="D69" s="89" t="s">
        <v>165</v>
      </c>
      <c r="E69" s="89" t="s">
        <v>293</v>
      </c>
      <c r="F69" s="62" t="s">
        <v>269</v>
      </c>
      <c r="G69" s="89" t="s">
        <v>16</v>
      </c>
      <c r="H69" s="89">
        <v>3</v>
      </c>
      <c r="I69" s="136"/>
      <c r="J69" s="123">
        <v>0</v>
      </c>
    </row>
    <row r="70" spans="1:10" s="5" customFormat="1" ht="15.5" x14ac:dyDescent="0.35">
      <c r="A70" s="110"/>
      <c r="B70" s="142"/>
      <c r="C70" s="110"/>
      <c r="D70" s="110"/>
      <c r="E70" s="110"/>
      <c r="F70" s="110"/>
      <c r="G70" s="110"/>
      <c r="H70" s="110"/>
      <c r="I70" s="145" t="s">
        <v>294</v>
      </c>
      <c r="J70" s="125">
        <f>SUM(J69)</f>
        <v>0</v>
      </c>
    </row>
    <row r="71" spans="1:10" s="5" customFormat="1" ht="15.5" x14ac:dyDescent="0.35">
      <c r="A71" s="110"/>
      <c r="B71" s="142"/>
      <c r="C71" s="110"/>
      <c r="D71" s="110"/>
      <c r="E71" s="110"/>
      <c r="F71" s="110"/>
      <c r="G71" s="110"/>
      <c r="H71" s="110"/>
      <c r="I71" s="146"/>
      <c r="J71" s="129"/>
    </row>
    <row r="72" spans="1:10" s="5" customFormat="1" ht="16.5" customHeight="1" thickBot="1" x14ac:dyDescent="0.4">
      <c r="A72" s="106"/>
      <c r="B72" s="106"/>
      <c r="C72" s="106"/>
      <c r="D72" s="106"/>
      <c r="E72" s="106"/>
      <c r="F72" s="106"/>
      <c r="G72" s="107" t="s">
        <v>295</v>
      </c>
      <c r="H72" s="108">
        <f>SUM(H11:H70)</f>
        <v>154</v>
      </c>
      <c r="I72" s="107" t="s">
        <v>147</v>
      </c>
      <c r="J72" s="120">
        <f>SUM(J14,J16,J20,J22,J24,J28,J36,J40,J42,J44,J50,J52,J54,J56,J60,J62,J64,J66,J68,J70)</f>
        <v>0</v>
      </c>
    </row>
    <row r="73" spans="1:10" s="5" customFormat="1" ht="16" thickTop="1" x14ac:dyDescent="0.35">
      <c r="A73" s="109" t="s">
        <v>148</v>
      </c>
      <c r="B73" s="110"/>
      <c r="C73" s="110"/>
      <c r="D73" s="110"/>
      <c r="E73" s="110"/>
      <c r="F73" s="110"/>
      <c r="G73" s="110"/>
      <c r="H73" s="110"/>
      <c r="I73" s="111"/>
      <c r="J73" s="130"/>
    </row>
    <row r="74" spans="1:10" s="5" customFormat="1" ht="15.5" x14ac:dyDescent="0.35">
      <c r="B74" s="8"/>
      <c r="C74" s="8"/>
      <c r="D74" s="8"/>
      <c r="E74" s="8"/>
      <c r="F74" s="8"/>
      <c r="G74" s="8"/>
      <c r="H74" s="8"/>
      <c r="I74" s="6"/>
      <c r="J74" s="8"/>
    </row>
    <row r="76" spans="1:10" x14ac:dyDescent="0.35">
      <c r="A76" s="50"/>
      <c r="B76" s="34"/>
      <c r="C76" s="34"/>
      <c r="D76" s="34"/>
      <c r="E76" s="34"/>
      <c r="F76" s="34"/>
      <c r="G76" s="34"/>
      <c r="H76" s="34"/>
    </row>
    <row r="77" spans="1:10" x14ac:dyDescent="0.35">
      <c r="A77" s="30"/>
      <c r="B77" s="31"/>
      <c r="C77" s="32"/>
      <c r="D77" s="33"/>
      <c r="E77" s="31"/>
      <c r="F77" s="31"/>
      <c r="G77" s="33"/>
      <c r="H77" s="34"/>
    </row>
    <row r="78" spans="1:10" s="15" customFormat="1" x14ac:dyDescent="0.35">
      <c r="A78" s="35"/>
      <c r="B78" s="36"/>
      <c r="C78" s="27"/>
      <c r="D78" s="28"/>
      <c r="E78" s="27"/>
      <c r="F78" s="27"/>
      <c r="G78" s="36"/>
      <c r="H78" s="34"/>
      <c r="I78" s="1"/>
      <c r="J78" s="1"/>
    </row>
    <row r="79" spans="1:10" s="15" customFormat="1" x14ac:dyDescent="0.35">
      <c r="A79" s="35"/>
      <c r="B79" s="36"/>
      <c r="C79" s="27"/>
      <c r="D79" s="28"/>
      <c r="E79" s="27"/>
      <c r="F79" s="27"/>
      <c r="G79" s="36"/>
      <c r="H79" s="34"/>
      <c r="I79" s="1"/>
      <c r="J79" s="1"/>
    </row>
    <row r="80" spans="1:10" s="15" customFormat="1" x14ac:dyDescent="0.35">
      <c r="A80" s="35"/>
      <c r="B80" s="36"/>
      <c r="C80" s="27"/>
      <c r="D80" s="28"/>
      <c r="E80" s="27"/>
      <c r="F80" s="27"/>
      <c r="G80" s="36"/>
      <c r="H80" s="34"/>
      <c r="I80" s="1"/>
      <c r="J80" s="1"/>
    </row>
    <row r="81" spans="1:10" s="15" customFormat="1" x14ac:dyDescent="0.35">
      <c r="A81" s="35"/>
      <c r="B81" s="36"/>
      <c r="C81" s="27"/>
      <c r="D81" s="28"/>
      <c r="E81" s="29"/>
      <c r="F81" s="29"/>
      <c r="G81" s="36"/>
      <c r="H81" s="34"/>
      <c r="I81" s="1"/>
      <c r="J81" s="1"/>
    </row>
    <row r="82" spans="1:10" x14ac:dyDescent="0.35">
      <c r="A82" s="34"/>
      <c r="B82" s="34"/>
      <c r="C82" s="34"/>
      <c r="D82" s="34"/>
      <c r="E82" s="34"/>
      <c r="F82" s="34"/>
      <c r="G82" s="34"/>
      <c r="H82" s="34"/>
    </row>
  </sheetData>
  <sheetProtection algorithmName="SHA-512" hashValue="Gfa+AqLK7wqFAqP1vBFJCmvaYqbhPHBuDEPczUbILoFcW7phrOEanSOiILlPGOlJG24eS64X5MxpntPwrXxIUg==" saltValue="mYgK5KkJHPGrwc+s2cSfHg==" spinCount="100000" sheet="1" objects="1" scenarios="1" selectLockedCells="1"/>
  <protectedRanges>
    <protectedRange sqref="B7:B8" name="Range1"/>
    <protectedRange sqref="J67 J37:J39 J41 J45:J49 J29:J35 J51 J53 J57:J59 J11:J13 J69 J43 J61 J63 J55 J65 J25:J27 J15 J17:J19 J21 J23" name="Range2"/>
    <protectedRange sqref="E78:F81" name="Range2_1"/>
  </protectedRanges>
  <mergeCells count="22">
    <mergeCell ref="B4:D4"/>
    <mergeCell ref="C25:C27"/>
    <mergeCell ref="A11:A13"/>
    <mergeCell ref="B11:B13"/>
    <mergeCell ref="C11:C13"/>
    <mergeCell ref="B7:C7"/>
    <mergeCell ref="I10:J10"/>
    <mergeCell ref="A57:A59"/>
    <mergeCell ref="B57:B59"/>
    <mergeCell ref="C57:C59"/>
    <mergeCell ref="A36:H36"/>
    <mergeCell ref="A37:A39"/>
    <mergeCell ref="B37:B39"/>
    <mergeCell ref="C37:C39"/>
    <mergeCell ref="A45:A49"/>
    <mergeCell ref="B45:B49"/>
    <mergeCell ref="C45:C49"/>
    <mergeCell ref="A17:A19"/>
    <mergeCell ref="B17:B19"/>
    <mergeCell ref="C17:C19"/>
    <mergeCell ref="A25:A27"/>
    <mergeCell ref="B25:B27"/>
  </mergeCells>
  <pageMargins left="0.7" right="0.7" top="0.75" bottom="0.75" header="0.3" footer="0.3"/>
  <pageSetup paperSize="5" scale="57" fitToHeight="0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6145" r:id="rId4">
          <objectPr defaultSize="0" autoPict="0" r:id="rId5">
            <anchor moveWithCells="1" sizeWithCells="1">
              <from>
                <xdr:col>1</xdr:col>
                <xdr:colOff>247650</xdr:colOff>
                <xdr:row>0</xdr:row>
                <xdr:rowOff>76200</xdr:rowOff>
              </from>
              <to>
                <xdr:col>1</xdr:col>
                <xdr:colOff>1352550</xdr:colOff>
                <xdr:row>5</xdr:row>
                <xdr:rowOff>127000</xdr:rowOff>
              </to>
            </anchor>
          </objectPr>
        </oleObject>
      </mc:Choice>
      <mc:Fallback>
        <oleObject progId="Word.Picture.8" shapeId="61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0653B-0CC2-4B17-BB9F-4995BF573F5E}">
  <dimension ref="A1:I15"/>
  <sheetViews>
    <sheetView workbookViewId="0">
      <selection activeCell="B7" sqref="B7:C7"/>
    </sheetView>
  </sheetViews>
  <sheetFormatPr defaultRowHeight="14.5" x14ac:dyDescent="0.35"/>
  <cols>
    <col min="1" max="1" width="11.453125" customWidth="1"/>
    <col min="2" max="2" width="52.1796875" customWidth="1"/>
    <col min="3" max="3" width="19.26953125" customWidth="1"/>
    <col min="4" max="4" width="16.54296875" customWidth="1"/>
    <col min="5" max="5" width="18.26953125" customWidth="1"/>
    <col min="7" max="7" width="8.7265625" customWidth="1"/>
    <col min="9" max="9" width="43.81640625" customWidth="1"/>
  </cols>
  <sheetData>
    <row r="1" spans="1:9" ht="15.5" x14ac:dyDescent="0.35">
      <c r="A1" s="24"/>
      <c r="B1" s="24"/>
      <c r="C1" s="24"/>
      <c r="D1" s="16"/>
      <c r="E1" s="16"/>
      <c r="F1" s="16"/>
      <c r="G1" s="24"/>
      <c r="H1" s="24"/>
      <c r="I1" s="4" t="s">
        <v>0</v>
      </c>
    </row>
    <row r="2" spans="1:9" ht="15.5" x14ac:dyDescent="0.35">
      <c r="A2" s="24"/>
      <c r="B2" s="42"/>
      <c r="C2" s="41" t="s">
        <v>307</v>
      </c>
      <c r="D2" s="42"/>
      <c r="E2" s="24"/>
      <c r="F2" s="24"/>
      <c r="G2" s="24"/>
      <c r="H2" s="24"/>
      <c r="I2" s="4" t="s">
        <v>308</v>
      </c>
    </row>
    <row r="3" spans="1:9" ht="15.5" x14ac:dyDescent="0.35">
      <c r="A3" s="24"/>
      <c r="B3" s="192" t="s">
        <v>321</v>
      </c>
      <c r="C3" s="192"/>
      <c r="D3" s="42"/>
      <c r="E3" s="24"/>
      <c r="F3" s="24"/>
      <c r="G3" s="24"/>
      <c r="H3" s="24"/>
      <c r="I3" s="4" t="s">
        <v>1</v>
      </c>
    </row>
    <row r="4" spans="1:9" ht="15.5" x14ac:dyDescent="0.35">
      <c r="A4" s="24"/>
      <c r="B4" s="170" t="s">
        <v>325</v>
      </c>
      <c r="C4" s="170"/>
      <c r="D4" s="170"/>
      <c r="E4" s="170"/>
      <c r="F4" s="24"/>
      <c r="G4" s="24"/>
      <c r="H4" s="24"/>
      <c r="I4" s="4" t="s">
        <v>155</v>
      </c>
    </row>
    <row r="5" spans="1:9" ht="15.5" x14ac:dyDescent="0.35">
      <c r="A5" s="24"/>
      <c r="B5" s="24"/>
      <c r="C5" s="24"/>
      <c r="D5" s="8"/>
      <c r="E5" s="8"/>
      <c r="F5" s="8"/>
      <c r="G5" s="24"/>
      <c r="H5" s="24"/>
      <c r="I5" s="4" t="s">
        <v>2</v>
      </c>
    </row>
    <row r="6" spans="1:9" ht="15.5" x14ac:dyDescent="0.35">
      <c r="A6" s="24"/>
      <c r="B6" s="24"/>
      <c r="C6" s="24"/>
      <c r="D6" s="8"/>
      <c r="E6" s="8"/>
      <c r="F6" s="8"/>
      <c r="G6" s="24"/>
      <c r="H6" s="24"/>
      <c r="I6" s="4"/>
    </row>
    <row r="7" spans="1:9" ht="15.5" x14ac:dyDescent="0.35">
      <c r="A7" s="20" t="s">
        <v>3</v>
      </c>
      <c r="B7" s="173"/>
      <c r="C7" s="174"/>
      <c r="D7" s="23"/>
      <c r="E7" s="23"/>
      <c r="F7" s="23"/>
      <c r="G7" s="23"/>
      <c r="H7" s="23"/>
      <c r="I7" s="7"/>
    </row>
    <row r="8" spans="1:9" x14ac:dyDescent="0.35">
      <c r="A8" s="30"/>
      <c r="B8" s="31"/>
      <c r="C8" s="32"/>
      <c r="D8" s="33"/>
      <c r="E8" s="31"/>
      <c r="F8" s="31"/>
      <c r="G8" s="33"/>
      <c r="H8" s="34"/>
    </row>
    <row r="9" spans="1:9" ht="15.5" x14ac:dyDescent="0.35">
      <c r="A9" s="39" t="s">
        <v>314</v>
      </c>
      <c r="B9" s="40" t="s">
        <v>315</v>
      </c>
      <c r="C9" s="27"/>
      <c r="D9" s="28"/>
      <c r="E9" s="27"/>
      <c r="F9" s="27"/>
      <c r="G9" s="36"/>
      <c r="H9" s="34"/>
    </row>
    <row r="10" spans="1:9" x14ac:dyDescent="0.35">
      <c r="A10" s="35"/>
      <c r="B10" s="36"/>
      <c r="C10" s="27"/>
      <c r="D10" s="28"/>
      <c r="E10" s="27"/>
      <c r="F10" s="27"/>
      <c r="G10" s="36"/>
      <c r="H10" s="34"/>
    </row>
    <row r="11" spans="1:9" ht="31" x14ac:dyDescent="0.35">
      <c r="A11" s="43" t="s">
        <v>5</v>
      </c>
      <c r="B11" s="44" t="s">
        <v>149</v>
      </c>
      <c r="C11" s="45" t="s">
        <v>150</v>
      </c>
      <c r="D11" s="13" t="s">
        <v>329</v>
      </c>
      <c r="E11" s="44" t="s">
        <v>151</v>
      </c>
      <c r="F11" s="48"/>
      <c r="G11" s="49"/>
      <c r="H11" s="34"/>
    </row>
    <row r="12" spans="1:9" ht="46.5" x14ac:dyDescent="0.35">
      <c r="A12" s="54">
        <v>1</v>
      </c>
      <c r="B12" s="55" t="s">
        <v>152</v>
      </c>
      <c r="C12" s="56" t="s">
        <v>154</v>
      </c>
      <c r="D12" s="60" t="s">
        <v>317</v>
      </c>
      <c r="E12" s="59" t="s">
        <v>318</v>
      </c>
      <c r="F12" s="23"/>
      <c r="G12" s="38"/>
      <c r="H12" s="34"/>
    </row>
    <row r="13" spans="1:9" ht="77.5" x14ac:dyDescent="0.35">
      <c r="A13" s="57">
        <v>2</v>
      </c>
      <c r="B13" s="58" t="s">
        <v>319</v>
      </c>
      <c r="C13" s="56" t="s">
        <v>154</v>
      </c>
      <c r="D13" s="60" t="s">
        <v>317</v>
      </c>
      <c r="E13" s="59" t="s">
        <v>320</v>
      </c>
      <c r="F13" s="23"/>
      <c r="G13" s="38"/>
      <c r="H13" s="37"/>
    </row>
    <row r="14" spans="1:9" ht="41.25" customHeight="1" x14ac:dyDescent="0.35">
      <c r="A14" s="54">
        <v>3</v>
      </c>
      <c r="B14" s="55" t="s">
        <v>316</v>
      </c>
      <c r="C14" s="46"/>
      <c r="D14" s="61" t="s">
        <v>330</v>
      </c>
      <c r="E14" s="55" t="s">
        <v>328</v>
      </c>
      <c r="F14" s="23"/>
      <c r="G14" s="37"/>
      <c r="H14" s="37"/>
    </row>
    <row r="15" spans="1:9" ht="15.5" x14ac:dyDescent="0.35">
      <c r="A15" s="51"/>
      <c r="B15" s="52"/>
      <c r="C15" s="23"/>
      <c r="D15" s="53"/>
      <c r="E15" s="47"/>
      <c r="F15" s="47"/>
      <c r="G15" s="38"/>
    </row>
  </sheetData>
  <sheetProtection algorithmName="SHA-512" hashValue="JxrwEyw3l3isAU5NaJ27Sq8cPoVlkTDFa5xnGSMOhLX3/lEXv9oHb2T302lM75w4WQXbwFa5F+mMOCb+h6SiDg==" saltValue="OycVU/uxNQRs0Z41EjgRoQ==" spinCount="100000" sheet="1" objects="1" scenarios="1" selectLockedCells="1"/>
  <protectedRanges>
    <protectedRange sqref="E9:F10" name="Range2_1"/>
    <protectedRange sqref="F12:F15 E12:E13 E15" name="Range2_1_1"/>
    <protectedRange sqref="B7" name="Range1_1"/>
  </protectedRanges>
  <mergeCells count="3">
    <mergeCell ref="B7:C7"/>
    <mergeCell ref="B3:C3"/>
    <mergeCell ref="B4:E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1</xdr:col>
                <xdr:colOff>247650</xdr:colOff>
                <xdr:row>0</xdr:row>
                <xdr:rowOff>76200</xdr:rowOff>
              </from>
              <to>
                <xdr:col>1</xdr:col>
                <xdr:colOff>1352550</xdr:colOff>
                <xdr:row>5</xdr:row>
                <xdr:rowOff>127000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Group A</vt:lpstr>
      <vt:lpstr>Group B</vt:lpstr>
      <vt:lpstr>Group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Pylant</dc:creator>
  <cp:lastModifiedBy>Audrey Mims</cp:lastModifiedBy>
  <cp:lastPrinted>2024-04-10T22:55:10Z</cp:lastPrinted>
  <dcterms:created xsi:type="dcterms:W3CDTF">2023-04-17T16:10:32Z</dcterms:created>
  <dcterms:modified xsi:type="dcterms:W3CDTF">2024-05-29T16:14:24Z</dcterms:modified>
</cp:coreProperties>
</file>