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S:\Contracts\Procurement\RFP\PTD24-009 Bus Stop and Transit Center Cleaning Services\x - Draft Documents (Working File)\Final Draft Folder\Solicitation Docs - RFP, Attachments, Exhibits\"/>
    </mc:Choice>
  </mc:AlternateContent>
  <xr:revisionPtr revIDLastSave="0" documentId="13_ncr:1_{08C3DC9A-BBFF-4969-8E45-6DBB134C4832}" xr6:coauthVersionLast="47" xr6:coauthVersionMax="47" xr10:uidLastSave="{00000000-0000-0000-0000-000000000000}"/>
  <bookViews>
    <workbookView xWindow="-120" yWindow="-120" windowWidth="29040" windowHeight="15840" xr2:uid="{00000000-000D-0000-FFFF-FFFF00000000}"/>
  </bookViews>
  <sheets>
    <sheet name="Price Schedule"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7" l="1"/>
  <c r="G14" i="7" s="1"/>
  <c r="G18" i="7"/>
  <c r="G19" i="7"/>
  <c r="G20" i="7"/>
  <c r="G21" i="7"/>
  <c r="G22" i="7"/>
  <c r="G23" i="7"/>
  <c r="G24" i="7"/>
  <c r="G25" i="7"/>
  <c r="G26" i="7"/>
  <c r="G27" i="7"/>
  <c r="G28" i="7"/>
  <c r="G29" i="7"/>
  <c r="G30" i="7"/>
  <c r="G31" i="7"/>
  <c r="G17" i="7"/>
  <c r="E13" i="7"/>
  <c r="G13" i="7" s="1"/>
  <c r="E12" i="7" l="1"/>
  <c r="G12" i="7" s="1"/>
  <c r="E11" i="7"/>
  <c r="G11" i="7" s="1"/>
  <c r="E10" i="7"/>
  <c r="G10" i="7" s="1"/>
  <c r="E9" i="7"/>
  <c r="G9" i="7" s="1"/>
</calcChain>
</file>

<file path=xl/sharedStrings.xml><?xml version="1.0" encoding="utf-8"?>
<sst xmlns="http://schemas.openxmlformats.org/spreadsheetml/2006/main" count="54" uniqueCount="38">
  <si>
    <t>Frequency</t>
  </si>
  <si>
    <t>Sign Only</t>
  </si>
  <si>
    <t>Monthly</t>
  </si>
  <si>
    <t>Bus Stop w/Furniture</t>
  </si>
  <si>
    <t>5X Weekly</t>
  </si>
  <si>
    <t>Bulk Trash</t>
  </si>
  <si>
    <t>2X Weekly</t>
  </si>
  <si>
    <t xml:space="preserve">Line Item </t>
  </si>
  <si>
    <t>Description/Service Location</t>
  </si>
  <si>
    <t>Estimated Quantity of Service Locations</t>
  </si>
  <si>
    <t xml:space="preserve">Estimated Quantity of Regular Service Visits per year </t>
  </si>
  <si>
    <t xml:space="preserve">Cost per Service Visit </t>
  </si>
  <si>
    <t>Estimated Annual Cost</t>
  </si>
  <si>
    <t>Public Transit Downtown Office Building - 302 N. 1st Avenue</t>
  </si>
  <si>
    <t>Desert Sky Transit Center - 7887 W Thomas</t>
  </si>
  <si>
    <t>Ed Pastor Transit Center - 10 W Broadway</t>
  </si>
  <si>
    <t>Happy Valley/I17 Park and ride - 24725 N. 29th Avenue</t>
  </si>
  <si>
    <t>Thelda Williams Transit Center - 9827 N. Metro Parkway East</t>
  </si>
  <si>
    <t>Montebello/ 19th Aven Transit Center - 1825 W Montebello</t>
  </si>
  <si>
    <t>Paradise Valley Mall Transit Center - 4623 E Paradise Village Pkwy North</t>
  </si>
  <si>
    <t>SunnySlope Transit Center - 8927 N Third Street</t>
  </si>
  <si>
    <t>40th St/Pecos Rd Park and Ride - 17010 S 40th Street</t>
  </si>
  <si>
    <t>79th Ave/I-10 Park and Ride - 7805 W McDowell Road</t>
  </si>
  <si>
    <t>Bell Road/I17 Park and Ride - 16808 N Black Canyon Highway</t>
  </si>
  <si>
    <t>Bell Road/SR51 Park and Ride - 3535 E Bell Road</t>
  </si>
  <si>
    <t>Shea Blvd/SR51 Park and Ride - 10203 N 32nd Street</t>
  </si>
  <si>
    <t>27th Ave/Baseline Rd Park and Ride - 2727 W Baseline Road</t>
  </si>
  <si>
    <t>24thSt/ Baseline Park and Ride - 7415 S 24th Street</t>
  </si>
  <si>
    <t>Additional Services Labor Hourly Rate</t>
  </si>
  <si>
    <t>1X Week</t>
  </si>
  <si>
    <t>3X's Week</t>
  </si>
  <si>
    <t>5X's Week</t>
  </si>
  <si>
    <t>7X's Week</t>
  </si>
  <si>
    <t>ANNUAL PRICE SCHEDULE</t>
  </si>
  <si>
    <t>Daily</t>
  </si>
  <si>
    <t xml:space="preserve">RFP PTD24-009 Bus Stop and Transit Center Cleaning Services </t>
  </si>
  <si>
    <t>Offeror Name:</t>
  </si>
  <si>
    <t xml:space="preserve">Input unit pricing for all line items in the shaded green areas only. Alterations of electronic spreadsheet price proposals, or any failure to input unit pricing,  will be sufficient grounds for the City to consider your offer to be non-responsive.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</si>
</sst>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b/>
      <sz val="11"/>
      <color rgb="FFFFFFFF"/>
      <name val="Calibri"/>
      <family val="2"/>
    </font>
    <font>
      <sz val="11"/>
      <color rgb="FF000000"/>
      <name val="Calibri"/>
      <family val="2"/>
    </font>
    <font>
      <sz val="11"/>
      <name val="Calibri"/>
      <family val="2"/>
    </font>
    <font>
      <b/>
      <sz val="11"/>
      <color theme="0"/>
      <name val="Calibri"/>
      <family val="2"/>
      <scheme val="minor"/>
    </font>
    <font>
      <b/>
      <sz val="11"/>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A5A5A5"/>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2">
    <xf numFmtId="0" fontId="0" fillId="0" borderId="0" xfId="0"/>
    <xf numFmtId="0" fontId="0" fillId="0" borderId="0" xfId="0" applyAlignment="1">
      <alignment horizontal="center" vertical="center"/>
    </xf>
    <xf numFmtId="0" fontId="5" fillId="3" borderId="0" xfId="0" applyFont="1" applyFill="1" applyAlignment="1">
      <alignment horizontal="center" vertical="center" wrapText="1"/>
    </xf>
    <xf numFmtId="0" fontId="2" fillId="2" borderId="0" xfId="0" applyFont="1" applyFill="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44" fontId="0" fillId="0" borderId="1" xfId="1" applyFont="1" applyBorder="1"/>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0" fillId="0" borderId="1" xfId="0" applyBorder="1" applyAlignment="1">
      <alignment horizontal="left" wrapText="1"/>
    </xf>
    <xf numFmtId="0" fontId="0" fillId="0" borderId="1" xfId="0" applyBorder="1"/>
    <xf numFmtId="1" fontId="3" fillId="0" borderId="1" xfId="2" applyNumberFormat="1" applyFont="1" applyBorder="1" applyAlignment="1">
      <alignment horizontal="center" vertical="center"/>
    </xf>
    <xf numFmtId="1" fontId="4" fillId="0" borderId="1" xfId="2" applyNumberFormat="1" applyFont="1" applyBorder="1" applyAlignment="1">
      <alignment horizontal="center" vertical="center"/>
    </xf>
    <xf numFmtId="1" fontId="3" fillId="0" borderId="1" xfId="2" applyNumberFormat="1" applyFont="1" applyBorder="1" applyAlignment="1">
      <alignment horizontal="center" vertical="center" wrapText="1"/>
    </xf>
    <xf numFmtId="1" fontId="0" fillId="0" borderId="1" xfId="2" applyNumberFormat="1" applyFont="1" applyBorder="1"/>
    <xf numFmtId="0" fontId="6" fillId="0" borderId="0" xfId="0" applyFont="1" applyAlignment="1">
      <alignment horizontal="left" vertical="center"/>
    </xf>
    <xf numFmtId="0" fontId="7" fillId="0" borderId="0" xfId="0" applyFont="1" applyAlignment="1">
      <alignment horizontal="center" vertical="top"/>
    </xf>
    <xf numFmtId="0" fontId="6" fillId="0" borderId="0" xfId="0" applyFont="1" applyAlignment="1">
      <alignment horizontal="left" vertical="center"/>
    </xf>
    <xf numFmtId="0" fontId="6" fillId="4" borderId="1" xfId="0" applyFont="1" applyFill="1" applyBorder="1" applyAlignment="1">
      <alignment horizontal="left" vertical="center"/>
    </xf>
    <xf numFmtId="0" fontId="6" fillId="0" borderId="1" xfId="0" applyFont="1" applyBorder="1" applyAlignment="1">
      <alignment horizontal="center" vertical="center" wrapText="1"/>
    </xf>
    <xf numFmtId="0" fontId="6" fillId="0" borderId="0" xfId="0" applyFont="1" applyBorder="1" applyAlignment="1">
      <alignment vertical="center" wrapText="1"/>
    </xf>
    <xf numFmtId="44" fontId="0" fillId="5" borderId="1" xfId="1" applyFont="1" applyFill="1" applyBorder="1"/>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2F95B-CA6E-4165-B3A6-EB07F300FAE6}">
  <dimension ref="A1:G33"/>
  <sheetViews>
    <sheetView tabSelected="1" workbookViewId="0">
      <selection activeCell="A6" sqref="A6:G6"/>
    </sheetView>
  </sheetViews>
  <sheetFormatPr defaultRowHeight="15" x14ac:dyDescent="0.25"/>
  <cols>
    <col min="1" max="1" width="13.85546875" style="1" customWidth="1"/>
    <col min="2" max="2" width="65.42578125" customWidth="1"/>
    <col min="3" max="3" width="17.42578125" customWidth="1"/>
    <col min="4" max="4" width="17.28515625" customWidth="1"/>
    <col min="5" max="5" width="20.42578125" customWidth="1"/>
    <col min="6" max="6" width="15.28515625" customWidth="1"/>
    <col min="7" max="7" width="13.28515625" customWidth="1"/>
  </cols>
  <sheetData>
    <row r="1" spans="1:7" x14ac:dyDescent="0.25">
      <c r="A1" s="17" t="s">
        <v>35</v>
      </c>
      <c r="B1" s="17"/>
    </row>
    <row r="2" spans="1:7" x14ac:dyDescent="0.25">
      <c r="A2" s="18" t="s">
        <v>36</v>
      </c>
      <c r="B2" s="18"/>
    </row>
    <row r="3" spans="1:7" x14ac:dyDescent="0.25">
      <c r="A3" s="15"/>
      <c r="B3" s="15"/>
    </row>
    <row r="4" spans="1:7" ht="45" customHeight="1" x14ac:dyDescent="0.25">
      <c r="A4" s="19" t="s">
        <v>37</v>
      </c>
      <c r="B4" s="19"/>
      <c r="C4" s="20"/>
      <c r="D4" s="20"/>
    </row>
    <row r="5" spans="1:7" x14ac:dyDescent="0.25">
      <c r="A5" s="15"/>
      <c r="B5" s="15"/>
    </row>
    <row r="6" spans="1:7" ht="15.75" x14ac:dyDescent="0.25">
      <c r="A6" s="16" t="s">
        <v>33</v>
      </c>
      <c r="B6" s="16"/>
      <c r="C6" s="16"/>
      <c r="D6" s="16"/>
      <c r="E6" s="16"/>
      <c r="F6" s="16"/>
      <c r="G6" s="16"/>
    </row>
    <row r="8" spans="1:7" ht="51.75" customHeight="1" x14ac:dyDescent="0.25">
      <c r="A8" s="2" t="s">
        <v>7</v>
      </c>
      <c r="B8" s="3" t="s">
        <v>8</v>
      </c>
      <c r="C8" s="3" t="s">
        <v>0</v>
      </c>
      <c r="D8" s="3" t="s">
        <v>9</v>
      </c>
      <c r="E8" s="3" t="s">
        <v>10</v>
      </c>
      <c r="F8" s="3" t="s">
        <v>11</v>
      </c>
      <c r="G8" s="3" t="s">
        <v>12</v>
      </c>
    </row>
    <row r="9" spans="1:7" x14ac:dyDescent="0.25">
      <c r="A9" s="4">
        <v>1</v>
      </c>
      <c r="B9" s="5" t="s">
        <v>1</v>
      </c>
      <c r="C9" s="5" t="s">
        <v>2</v>
      </c>
      <c r="D9" s="11">
        <v>764</v>
      </c>
      <c r="E9" s="11">
        <f>D9*12</f>
        <v>9168</v>
      </c>
      <c r="F9" s="21">
        <v>0</v>
      </c>
      <c r="G9" s="6">
        <f>E9*F9</f>
        <v>0</v>
      </c>
    </row>
    <row r="10" spans="1:7" x14ac:dyDescent="0.25">
      <c r="A10" s="4">
        <v>2</v>
      </c>
      <c r="B10" s="5" t="s">
        <v>3</v>
      </c>
      <c r="C10" s="5" t="s">
        <v>29</v>
      </c>
      <c r="D10" s="11">
        <v>1809</v>
      </c>
      <c r="E10" s="11">
        <f>D10*52</f>
        <v>94068</v>
      </c>
      <c r="F10" s="21">
        <v>0</v>
      </c>
      <c r="G10" s="6">
        <f t="shared" ref="G10:G14" si="0">E10*F10</f>
        <v>0</v>
      </c>
    </row>
    <row r="11" spans="1:7" x14ac:dyDescent="0.25">
      <c r="A11" s="4">
        <v>3</v>
      </c>
      <c r="B11" s="5" t="s">
        <v>3</v>
      </c>
      <c r="C11" s="5" t="s">
        <v>30</v>
      </c>
      <c r="D11" s="11">
        <v>1009</v>
      </c>
      <c r="E11" s="11">
        <f>D11*156</f>
        <v>157404</v>
      </c>
      <c r="F11" s="21">
        <v>0</v>
      </c>
      <c r="G11" s="6">
        <f t="shared" si="0"/>
        <v>0</v>
      </c>
    </row>
    <row r="12" spans="1:7" x14ac:dyDescent="0.25">
      <c r="A12" s="4">
        <v>4</v>
      </c>
      <c r="B12" s="5" t="s">
        <v>3</v>
      </c>
      <c r="C12" s="5" t="s">
        <v>31</v>
      </c>
      <c r="D12" s="12">
        <v>330</v>
      </c>
      <c r="E12" s="12">
        <f>D12*260</f>
        <v>85800</v>
      </c>
      <c r="F12" s="21">
        <v>0</v>
      </c>
      <c r="G12" s="6">
        <f t="shared" si="0"/>
        <v>0</v>
      </c>
    </row>
    <row r="13" spans="1:7" x14ac:dyDescent="0.25">
      <c r="A13" s="4">
        <v>5</v>
      </c>
      <c r="B13" s="5" t="s">
        <v>3</v>
      </c>
      <c r="C13" s="5" t="s">
        <v>32</v>
      </c>
      <c r="D13" s="11">
        <v>152</v>
      </c>
      <c r="E13" s="11">
        <f>D13*365</f>
        <v>55480</v>
      </c>
      <c r="F13" s="21">
        <v>0</v>
      </c>
      <c r="G13" s="6">
        <f t="shared" si="0"/>
        <v>0</v>
      </c>
    </row>
    <row r="14" spans="1:7" x14ac:dyDescent="0.25">
      <c r="A14" s="4">
        <v>6</v>
      </c>
      <c r="B14" s="5" t="s">
        <v>5</v>
      </c>
      <c r="C14" s="5" t="s">
        <v>34</v>
      </c>
      <c r="D14" s="11">
        <v>2</v>
      </c>
      <c r="E14" s="11">
        <f>365*2</f>
        <v>730</v>
      </c>
      <c r="F14" s="21">
        <v>0</v>
      </c>
      <c r="G14" s="6">
        <f t="shared" si="0"/>
        <v>0</v>
      </c>
    </row>
    <row r="15" spans="1:7" x14ac:dyDescent="0.25">
      <c r="A15" s="4"/>
      <c r="B15" s="5"/>
      <c r="C15" s="5"/>
      <c r="D15" s="11"/>
      <c r="E15" s="11"/>
      <c r="F15" s="6"/>
      <c r="G15" s="6"/>
    </row>
    <row r="16" spans="1:7" x14ac:dyDescent="0.25">
      <c r="A16" s="4"/>
      <c r="B16" s="5"/>
      <c r="C16" s="5"/>
      <c r="D16" s="11"/>
      <c r="E16" s="11"/>
      <c r="F16" s="6"/>
      <c r="G16" s="6"/>
    </row>
    <row r="17" spans="1:7" x14ac:dyDescent="0.25">
      <c r="A17" s="4">
        <v>7</v>
      </c>
      <c r="B17" s="7" t="s">
        <v>13</v>
      </c>
      <c r="C17" s="8" t="s">
        <v>4</v>
      </c>
      <c r="D17" s="11">
        <v>1</v>
      </c>
      <c r="E17" s="13">
        <v>260</v>
      </c>
      <c r="F17" s="21">
        <v>0</v>
      </c>
      <c r="G17" s="6">
        <f>E17*F17</f>
        <v>0</v>
      </c>
    </row>
    <row r="18" spans="1:7" x14ac:dyDescent="0.25">
      <c r="A18" s="4">
        <v>8</v>
      </c>
      <c r="B18" s="7" t="s">
        <v>14</v>
      </c>
      <c r="C18" s="8" t="s">
        <v>4</v>
      </c>
      <c r="D18" s="11">
        <v>1</v>
      </c>
      <c r="E18" s="13">
        <v>260</v>
      </c>
      <c r="F18" s="21">
        <v>0</v>
      </c>
      <c r="G18" s="6">
        <f t="shared" ref="G18:G31" si="1">E18*F18</f>
        <v>0</v>
      </c>
    </row>
    <row r="19" spans="1:7" x14ac:dyDescent="0.25">
      <c r="A19" s="4">
        <v>9</v>
      </c>
      <c r="B19" s="7" t="s">
        <v>15</v>
      </c>
      <c r="C19" s="8" t="s">
        <v>4</v>
      </c>
      <c r="D19" s="11">
        <v>1</v>
      </c>
      <c r="E19" s="13">
        <v>260</v>
      </c>
      <c r="F19" s="21">
        <v>0</v>
      </c>
      <c r="G19" s="6">
        <f t="shared" si="1"/>
        <v>0</v>
      </c>
    </row>
    <row r="20" spans="1:7" x14ac:dyDescent="0.25">
      <c r="A20" s="4">
        <v>10</v>
      </c>
      <c r="B20" s="7" t="s">
        <v>16</v>
      </c>
      <c r="C20" s="8" t="s">
        <v>6</v>
      </c>
      <c r="D20" s="11">
        <v>1</v>
      </c>
      <c r="E20" s="13">
        <v>104</v>
      </c>
      <c r="F20" s="21">
        <v>0</v>
      </c>
      <c r="G20" s="6">
        <f t="shared" si="1"/>
        <v>0</v>
      </c>
    </row>
    <row r="21" spans="1:7" x14ac:dyDescent="0.25">
      <c r="A21" s="4">
        <v>11</v>
      </c>
      <c r="B21" s="9" t="s">
        <v>17</v>
      </c>
      <c r="C21" s="8" t="s">
        <v>4</v>
      </c>
      <c r="D21" s="11">
        <v>1</v>
      </c>
      <c r="E21" s="13">
        <v>260</v>
      </c>
      <c r="F21" s="21">
        <v>0</v>
      </c>
      <c r="G21" s="6">
        <f t="shared" si="1"/>
        <v>0</v>
      </c>
    </row>
    <row r="22" spans="1:7" x14ac:dyDescent="0.25">
      <c r="A22" s="4">
        <v>12</v>
      </c>
      <c r="B22" s="7" t="s">
        <v>18</v>
      </c>
      <c r="C22" s="8" t="s">
        <v>4</v>
      </c>
      <c r="D22" s="11">
        <v>1</v>
      </c>
      <c r="E22" s="13">
        <v>260</v>
      </c>
      <c r="F22" s="21">
        <v>0</v>
      </c>
      <c r="G22" s="6">
        <f t="shared" si="1"/>
        <v>0</v>
      </c>
    </row>
    <row r="23" spans="1:7" ht="15" customHeight="1" x14ac:dyDescent="0.25">
      <c r="A23" s="4">
        <v>13</v>
      </c>
      <c r="B23" s="7" t="s">
        <v>19</v>
      </c>
      <c r="C23" s="8" t="s">
        <v>4</v>
      </c>
      <c r="D23" s="11">
        <v>1</v>
      </c>
      <c r="E23" s="13">
        <v>260</v>
      </c>
      <c r="F23" s="21">
        <v>0</v>
      </c>
      <c r="G23" s="6">
        <f t="shared" si="1"/>
        <v>0</v>
      </c>
    </row>
    <row r="24" spans="1:7" x14ac:dyDescent="0.25">
      <c r="A24" s="4">
        <v>14</v>
      </c>
      <c r="B24" s="7" t="s">
        <v>20</v>
      </c>
      <c r="C24" s="8" t="s">
        <v>4</v>
      </c>
      <c r="D24" s="11">
        <v>1</v>
      </c>
      <c r="E24" s="13">
        <v>260</v>
      </c>
      <c r="F24" s="21">
        <v>0</v>
      </c>
      <c r="G24" s="6">
        <f t="shared" si="1"/>
        <v>0</v>
      </c>
    </row>
    <row r="25" spans="1:7" x14ac:dyDescent="0.25">
      <c r="A25" s="4">
        <v>15</v>
      </c>
      <c r="B25" s="7" t="s">
        <v>21</v>
      </c>
      <c r="C25" s="8" t="s">
        <v>6</v>
      </c>
      <c r="D25" s="11">
        <v>1</v>
      </c>
      <c r="E25" s="13">
        <v>104</v>
      </c>
      <c r="F25" s="21">
        <v>0</v>
      </c>
      <c r="G25" s="6">
        <f t="shared" si="1"/>
        <v>0</v>
      </c>
    </row>
    <row r="26" spans="1:7" x14ac:dyDescent="0.25">
      <c r="A26" s="4">
        <v>16</v>
      </c>
      <c r="B26" s="7" t="s">
        <v>22</v>
      </c>
      <c r="C26" s="8" t="s">
        <v>6</v>
      </c>
      <c r="D26" s="11">
        <v>1</v>
      </c>
      <c r="E26" s="13">
        <v>104</v>
      </c>
      <c r="F26" s="21">
        <v>0</v>
      </c>
      <c r="G26" s="6">
        <f t="shared" si="1"/>
        <v>0</v>
      </c>
    </row>
    <row r="27" spans="1:7" x14ac:dyDescent="0.25">
      <c r="A27" s="4">
        <v>17</v>
      </c>
      <c r="B27" s="7" t="s">
        <v>23</v>
      </c>
      <c r="C27" s="8" t="s">
        <v>6</v>
      </c>
      <c r="D27" s="11">
        <v>1</v>
      </c>
      <c r="E27" s="13">
        <v>104</v>
      </c>
      <c r="F27" s="21">
        <v>0</v>
      </c>
      <c r="G27" s="6">
        <f t="shared" si="1"/>
        <v>0</v>
      </c>
    </row>
    <row r="28" spans="1:7" x14ac:dyDescent="0.25">
      <c r="A28" s="4">
        <v>18</v>
      </c>
      <c r="B28" s="7" t="s">
        <v>24</v>
      </c>
      <c r="C28" s="8" t="s">
        <v>6</v>
      </c>
      <c r="D28" s="11">
        <v>1</v>
      </c>
      <c r="E28" s="13">
        <v>104</v>
      </c>
      <c r="F28" s="21">
        <v>0</v>
      </c>
      <c r="G28" s="6">
        <f t="shared" si="1"/>
        <v>0</v>
      </c>
    </row>
    <row r="29" spans="1:7" x14ac:dyDescent="0.25">
      <c r="A29" s="4">
        <v>19</v>
      </c>
      <c r="B29" s="7" t="s">
        <v>25</v>
      </c>
      <c r="C29" s="8" t="s">
        <v>6</v>
      </c>
      <c r="D29" s="11">
        <v>1</v>
      </c>
      <c r="E29" s="13">
        <v>104</v>
      </c>
      <c r="F29" s="21">
        <v>0</v>
      </c>
      <c r="G29" s="6">
        <f t="shared" si="1"/>
        <v>0</v>
      </c>
    </row>
    <row r="30" spans="1:7" x14ac:dyDescent="0.25">
      <c r="A30" s="4">
        <v>20</v>
      </c>
      <c r="B30" s="7" t="s">
        <v>26</v>
      </c>
      <c r="C30" s="8" t="s">
        <v>6</v>
      </c>
      <c r="D30" s="11">
        <v>1</v>
      </c>
      <c r="E30" s="13">
        <v>104</v>
      </c>
      <c r="F30" s="21">
        <v>0</v>
      </c>
      <c r="G30" s="6">
        <f t="shared" si="1"/>
        <v>0</v>
      </c>
    </row>
    <row r="31" spans="1:7" x14ac:dyDescent="0.25">
      <c r="A31" s="4">
        <v>21</v>
      </c>
      <c r="B31" s="7" t="s">
        <v>27</v>
      </c>
      <c r="C31" s="8" t="s">
        <v>6</v>
      </c>
      <c r="D31" s="11">
        <v>1</v>
      </c>
      <c r="E31" s="13">
        <v>104</v>
      </c>
      <c r="F31" s="21">
        <v>0</v>
      </c>
      <c r="G31" s="6">
        <f t="shared" si="1"/>
        <v>0</v>
      </c>
    </row>
    <row r="32" spans="1:7" x14ac:dyDescent="0.25">
      <c r="A32" s="4"/>
      <c r="B32" s="7"/>
      <c r="C32" s="8"/>
      <c r="D32" s="11"/>
      <c r="E32" s="13"/>
      <c r="F32" s="6"/>
      <c r="G32" s="6"/>
    </row>
    <row r="33" spans="1:7" x14ac:dyDescent="0.25">
      <c r="A33" s="4">
        <v>22</v>
      </c>
      <c r="B33" s="7" t="s">
        <v>28</v>
      </c>
      <c r="C33" s="10"/>
      <c r="D33" s="14"/>
      <c r="E33" s="14"/>
      <c r="F33" s="21">
        <v>0</v>
      </c>
      <c r="G33" s="6"/>
    </row>
  </sheetData>
  <mergeCells count="3">
    <mergeCell ref="A6:G6"/>
    <mergeCell ref="A1:B1"/>
    <mergeCell ref="A4:B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olicitationOrder xmlns="7a7e37c7-5ffa-48ff-8889-6ff85972918b">7</SolicitationOrder>
    <TaxCatchAll xmlns="a0e9d492-aae1-42ec-9904-4fd688908c79"/>
    <SolicitationNumber xmlns="7a7e37c7-5ffa-48ff-8889-6ff85972918b">862</SolicitationNumb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BD775CAAA98074FA8FD3728B94641E3" ma:contentTypeVersion="9" ma:contentTypeDescription="Create a new document." ma:contentTypeScope="" ma:versionID="41c3252392a3d8539ffea7db9e62bb45">
  <xsd:schema xmlns:xsd="http://www.w3.org/2001/XMLSchema" xmlns:xs="http://www.w3.org/2001/XMLSchema" xmlns:p="http://schemas.microsoft.com/office/2006/metadata/properties" xmlns:ns2="a0e9d492-aae1-42ec-9904-4fd688908c79" xmlns:ns3="7a7e37c7-5ffa-48ff-8889-6ff85972918b" targetNamespace="http://schemas.microsoft.com/office/2006/metadata/properties" ma:root="true" ma:fieldsID="c40401ca6f9f6e56f299f4b721d7f8ce" ns2:_="" ns3:_="">
    <xsd:import namespace="a0e9d492-aae1-42ec-9904-4fd688908c79"/>
    <xsd:import namespace="7a7e37c7-5ffa-48ff-8889-6ff85972918b"/>
    <xsd:element name="properties">
      <xsd:complexType>
        <xsd:sequence>
          <xsd:element name="documentManagement">
            <xsd:complexType>
              <xsd:all>
                <xsd:element ref="ns2:TaxCatchAll" minOccurs="0"/>
                <xsd:element ref="ns2:TaxCatchAllLabel" minOccurs="0"/>
                <xsd:element ref="ns3:SolicitationNumber" minOccurs="0"/>
                <xsd:element ref="ns3:SolicitationNumber_x003a_Title_x0020__x0028_linked_x0020_to_x0020_item_x0029_" minOccurs="0"/>
                <xsd:element ref="ns3:SolicitationNumber_x003a_ID" minOccurs="0"/>
                <xsd:element ref="ns3:Solicitation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9d492-aae1-42ec-9904-4fd688908c79"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4a79f51-32ee-4d2f-b804-3e51363b6775}" ma:internalName="TaxCatchAll" ma:showField="CatchAllData" ma:web="a0e9d492-aae1-42ec-9904-4fd688908c7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4a79f51-32ee-4d2f-b804-3e51363b6775}" ma:internalName="TaxCatchAllLabel" ma:readOnly="true" ma:showField="CatchAllDataLabel" ma:web="a0e9d492-aae1-42ec-9904-4fd688908c7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7e37c7-5ffa-48ff-8889-6ff85972918b" elementFormDefault="qualified">
    <xsd:import namespace="http://schemas.microsoft.com/office/2006/documentManagement/types"/>
    <xsd:import namespace="http://schemas.microsoft.com/office/infopath/2007/PartnerControls"/>
    <xsd:element name="SolicitationNumber" ma:index="10" nillable="true" ma:displayName="SolicitationNumber" ma:indexed="true" ma:list="{030e21db-ef98-4c52-8588-cd723781ba27}" ma:internalName="SolicitationNumber" ma:showField="Solicitation_x0020_Number">
      <xsd:simpleType>
        <xsd:restriction base="dms:Lookup"/>
      </xsd:simpleType>
    </xsd:element>
    <xsd:element name="SolicitationNumber_x003a_Title_x0020__x0028_linked_x0020_to_x0020_item_x0029_" ma:index="11" nillable="true" ma:displayName="SolicitationNumber:Title (linked to item)" ma:list="{030e21db-ef98-4c52-8588-cd723781ba27}" ma:internalName="SolicitationNumber_x003a_Title_x0020__x0028_linked_x0020_to_x0020_item_x0029_" ma:readOnly="true" ma:showField="LinkTitleNoMenu" ma:web="502a6098-bb98-4ea5-9c5a-1ee46652fc23">
      <xsd:simpleType>
        <xsd:restriction base="dms:Lookup"/>
      </xsd:simpleType>
    </xsd:element>
    <xsd:element name="SolicitationNumber_x003a_ID" ma:index="12" nillable="true" ma:displayName="SolicitationNumber:ID" ma:list="{030e21db-ef98-4c52-8588-cd723781ba27}" ma:internalName="SolicitationNumber_x003a_ID" ma:readOnly="true" ma:showField="ID" ma:web="502a6098-bb98-4ea5-9c5a-1ee46652fc23">
      <xsd:simpleType>
        <xsd:restriction base="dms:Lookup"/>
      </xsd:simpleType>
    </xsd:element>
    <xsd:element name="SolicitationOrder" ma:index="13" nillable="true" ma:displayName="SolicitationOrder" ma:decimals="0" ma:internalName="SolicitationOrd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C0ACF1-7E2D-447D-9FAF-2C4720C65619}">
  <ds:schemaRefs>
    <ds:schemaRef ds:uri="http://schemas.microsoft.com/office/2006/metadata/longProperties"/>
  </ds:schemaRefs>
</ds:datastoreItem>
</file>

<file path=customXml/itemProps2.xml><?xml version="1.0" encoding="utf-8"?>
<ds:datastoreItem xmlns:ds="http://schemas.openxmlformats.org/officeDocument/2006/customXml" ds:itemID="{CFF8296F-D602-4346-8148-76F3CDDB24ED}">
  <ds:schemaRefs>
    <ds:schemaRef ds:uri="http://purl.org/dc/elements/1.1/"/>
    <ds:schemaRef ds:uri="a0e9d492-aae1-42ec-9904-4fd688908c79"/>
    <ds:schemaRef ds:uri="7a7e37c7-5ffa-48ff-8889-6ff85972918b"/>
    <ds:schemaRef ds:uri="http://purl.org/dc/term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BC64EBA-093E-48FB-8675-5875428AC2E9}">
  <ds:schemaRefs>
    <ds:schemaRef ds:uri="http://schemas.microsoft.com/sharepoint/v3/contenttype/forms"/>
  </ds:schemaRefs>
</ds:datastoreItem>
</file>

<file path=customXml/itemProps4.xml><?xml version="1.0" encoding="utf-8"?>
<ds:datastoreItem xmlns:ds="http://schemas.openxmlformats.org/officeDocument/2006/customXml" ds:itemID="{85FB13E5-37A4-4256-B96E-305F046C8C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e9d492-aae1-42ec-9904-4fd688908c79"/>
    <ds:schemaRef ds:uri="7a7e37c7-5ffa-48ff-8889-6ff8597291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Price Sheet - IFBPTD17-005_A2</dc:title>
  <dc:creator>Elizabeth Kellim</dc:creator>
  <cp:lastModifiedBy>Conner L Exline</cp:lastModifiedBy>
  <cp:lastPrinted>2016-12-28T22:25:48Z</cp:lastPrinted>
  <dcterms:created xsi:type="dcterms:W3CDTF">2015-10-16T21:56:44Z</dcterms:created>
  <dcterms:modified xsi:type="dcterms:W3CDTF">2024-09-17T21:50:34Z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0x010100ACF65BFE3FEAC643AA4CA5E207D5B8F1</vt:lpwstr>
  </property>
  <property fmtid="{D5CDD505-2E9C-101B-9397-08002B2CF9AE}" pid="3" name="_dlc_DocId">
    <vt:lpwstr>33Y6REZMVQAP-313-48</vt:lpwstr>
  </property>
  <property fmtid="{D5CDD505-2E9C-101B-9397-08002B2CF9AE}" pid="4" name="_dlc_DocIdItemGuid">
    <vt:lpwstr>e8b1db75-63b6-4d6f-a750-7963b31cae6d</vt:lpwstr>
  </property>
  <property fmtid="{D5CDD505-2E9C-101B-9397-08002B2CF9AE}" pid="5" name="_dlc_DocIdUrl">
    <vt:lpwstr>http://transport/Divisions/Facilities/Maintenance/_layouts/15/DocIdRedir.aspx?ID=33Y6REZMVQAP-313-48, 33Y6REZMVQAP-313-48</vt:lpwstr>
  </property>
</Properties>
</file>