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 &amp; Services\Procurements\IFB\25-0518 IFB - Heating, Ventilation, and Air Conditioning\0-DRAFTS\"/>
    </mc:Choice>
  </mc:AlternateContent>
  <xr:revisionPtr revIDLastSave="0" documentId="8_{78256523-29C5-4ACB-8AD2-F3CBEDDB2953}" xr6:coauthVersionLast="47" xr6:coauthVersionMax="47" xr10:uidLastSave="{00000000-0000-0000-0000-000000000000}"/>
  <bookViews>
    <workbookView xWindow="28680" yWindow="-120" windowWidth="29040" windowHeight="15840" xr2:uid="{D279A6C4-7327-4FEE-94D9-04C5ADF1571D}"/>
  </bookViews>
  <sheets>
    <sheet name="Exhibit B Pricing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7" l="1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64" i="7"/>
  <c r="H63" i="7"/>
  <c r="H65" i="7" l="1"/>
  <c r="H69" i="7" s="1"/>
</calcChain>
</file>

<file path=xl/sharedStrings.xml><?xml version="1.0" encoding="utf-8"?>
<sst xmlns="http://schemas.openxmlformats.org/spreadsheetml/2006/main" count="133" uniqueCount="82">
  <si>
    <t>Item No.</t>
  </si>
  <si>
    <t>Description</t>
  </si>
  <si>
    <t>Hourly Rate</t>
  </si>
  <si>
    <t>IFB 25-0518 Heating, Ventilation, and Air Conditioning Filter Parts and Services</t>
  </si>
  <si>
    <t>Filter Size</t>
  </si>
  <si>
    <t>Description/Type</t>
  </si>
  <si>
    <t>Estimated</t>
  </si>
  <si>
    <t>Annual</t>
  </si>
  <si>
    <t>Quantities</t>
  </si>
  <si>
    <t xml:space="preserve">Unit </t>
  </si>
  <si>
    <t>Price</t>
  </si>
  <si>
    <r>
      <t xml:space="preserve">Total                        </t>
    </r>
    <r>
      <rPr>
        <sz val="10"/>
        <color rgb="FF000000"/>
        <rFont val="Arial"/>
        <family val="2"/>
      </rPr>
      <t>(Estimated Annual Quantities X Unit Price)</t>
    </r>
  </si>
  <si>
    <t>10x20x2</t>
  </si>
  <si>
    <t>Pleated Pre-Filter</t>
  </si>
  <si>
    <t>10x20x1</t>
  </si>
  <si>
    <t>10x24x1</t>
  </si>
  <si>
    <t>12x12x1</t>
  </si>
  <si>
    <t>12x20x2</t>
  </si>
  <si>
    <t>12x24x1</t>
  </si>
  <si>
    <t>12x24x2</t>
  </si>
  <si>
    <t>12x24x4</t>
  </si>
  <si>
    <t>14x18x1</t>
  </si>
  <si>
    <t>14x20x1</t>
  </si>
  <si>
    <t>14x24x1</t>
  </si>
  <si>
    <t>14x25x1</t>
  </si>
  <si>
    <t>15x20x2</t>
  </si>
  <si>
    <t>16x20x1</t>
  </si>
  <si>
    <t>16x20x2</t>
  </si>
  <si>
    <t>16x20x4</t>
  </si>
  <si>
    <t>16x24x2</t>
  </si>
  <si>
    <t>16x24x4</t>
  </si>
  <si>
    <t>16x25x1</t>
  </si>
  <si>
    <t>16x25x2</t>
  </si>
  <si>
    <t>16x25x4</t>
  </si>
  <si>
    <t>16x30x1</t>
  </si>
  <si>
    <t>16x32x2</t>
  </si>
  <si>
    <t>18x18x1</t>
  </si>
  <si>
    <t>18x24x2</t>
  </si>
  <si>
    <t>20x20x1</t>
  </si>
  <si>
    <t>20x20x2</t>
  </si>
  <si>
    <t>20x20x4</t>
  </si>
  <si>
    <t>20x22x1</t>
  </si>
  <si>
    <t>20x24x1</t>
  </si>
  <si>
    <t>20x24x2</t>
  </si>
  <si>
    <t>20x24x4</t>
  </si>
  <si>
    <t>20x25x1</t>
  </si>
  <si>
    <t>20x25x2</t>
  </si>
  <si>
    <t>20x25x4</t>
  </si>
  <si>
    <t>20x30x1</t>
  </si>
  <si>
    <t>20x30x2 HC</t>
  </si>
  <si>
    <t>21x36.25x2</t>
  </si>
  <si>
    <t>22x22x1</t>
  </si>
  <si>
    <t>22x26x1</t>
  </si>
  <si>
    <t>22x27x2</t>
  </si>
  <si>
    <t>24x24x1</t>
  </si>
  <si>
    <t>24x24x2</t>
  </si>
  <si>
    <t>24x24x4</t>
  </si>
  <si>
    <t>28.5x29.5x2</t>
  </si>
  <si>
    <t>29.5x28.5x4</t>
  </si>
  <si>
    <t>12x24x22</t>
  </si>
  <si>
    <t>Bag Filter</t>
  </si>
  <si>
    <t>12x24x18</t>
  </si>
  <si>
    <t>20x24x22</t>
  </si>
  <si>
    <t>24x24x18</t>
  </si>
  <si>
    <t>24x24x22</t>
  </si>
  <si>
    <t>–</t>
  </si>
  <si>
    <t>Filter 95% DOP Media Honeywell F120A</t>
  </si>
  <si>
    <t>Filter CPZ Module Honeywell F120A</t>
  </si>
  <si>
    <r>
      <t xml:space="preserve">Core Filters TOTAL </t>
    </r>
    <r>
      <rPr>
        <sz val="10"/>
        <color theme="1"/>
        <rFont val="Arial"/>
        <family val="2"/>
      </rPr>
      <t>(Sum of Items 1-53)</t>
    </r>
    <r>
      <rPr>
        <b/>
        <sz val="10"/>
        <color theme="1"/>
        <rFont val="Arial"/>
        <family val="2"/>
      </rPr>
      <t>:</t>
    </r>
  </si>
  <si>
    <t>Estimated Annual Quantities</t>
  </si>
  <si>
    <r>
      <t xml:space="preserve">Total                         </t>
    </r>
    <r>
      <rPr>
        <sz val="10"/>
        <color rgb="FF000000"/>
        <rFont val="Arial"/>
        <family val="2"/>
      </rPr>
      <t>(Estimated Annual Quantities X Hourly Rate)</t>
    </r>
  </si>
  <si>
    <r>
      <t>Standard Filter Installation Rate –</t>
    </r>
    <r>
      <rPr>
        <sz val="10"/>
        <color theme="1"/>
        <rFont val="Arial"/>
        <family val="2"/>
      </rPr>
      <t xml:space="preserve"> </t>
    </r>
  </si>
  <si>
    <t>10:00 p.m. – 6:00 a.m. (7-days-a-week/365-days-a-year)</t>
  </si>
  <si>
    <t xml:space="preserve">GRAND TOTAL </t>
  </si>
  <si>
    <t>(Sum of Core Filters Total Plus Standard Filter Installation Rate Total)</t>
  </si>
  <si>
    <t>Core Filters and Standard Filter Installation Rate: (ALL or None)</t>
  </si>
  <si>
    <t xml:space="preserve">necessary to peform the Scope of Work and required services. </t>
  </si>
  <si>
    <r>
      <rPr>
        <b/>
        <sz val="13"/>
        <color rgb="FFFF0000"/>
        <rFont val="Calibri"/>
        <family val="2"/>
        <scheme val="minor"/>
      </rPr>
      <t xml:space="preserve">ANCILLARY SERVICES: </t>
    </r>
    <r>
      <rPr>
        <b/>
        <sz val="13"/>
        <rFont val="Calibri"/>
        <family val="2"/>
        <scheme val="minor"/>
      </rPr>
      <t xml:space="preserve"> ADDITIONAL LABOR RATES</t>
    </r>
  </si>
  <si>
    <t>Offeror's pricing shall include all labor, processing, reporting, overhead, handling, profit, all associated costs and other costs</t>
  </si>
  <si>
    <t>BID PRICE SCHEDULE</t>
  </si>
  <si>
    <t>**Each Offeror must complete the Bid Price Schedule in its entirety to be consider responsive.</t>
  </si>
  <si>
    <t>Offers received with incomplete or missing fees/rates will be disqualified as non-responsive.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</si>
</sst>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4" fontId="2" fillId="0" borderId="0" xfId="0" applyNumberFormat="1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164" fontId="9" fillId="0" borderId="6" xfId="0" applyNumberFormat="1" applyFont="1" applyBorder="1" applyAlignment="1">
      <alignment vertical="center" wrapText="1"/>
    </xf>
    <xf numFmtId="0" fontId="13" fillId="0" borderId="0" xfId="0" applyFont="1"/>
    <xf numFmtId="0" fontId="15" fillId="0" borderId="0" xfId="0" applyFont="1"/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vertical="center" wrapText="1"/>
    </xf>
    <xf numFmtId="164" fontId="9" fillId="0" borderId="10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224790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73</xdr:row>
          <xdr:rowOff>171450</xdr:rowOff>
        </xdr:from>
        <xdr:to>
          <xdr:col>6</xdr:col>
          <xdr:colOff>409575</xdr:colOff>
          <xdr:row>108</xdr:row>
          <xdr:rowOff>104775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AEE-E9A0-4A19-AA12-2993974F3CF0}">
  <dimension ref="A1:H74"/>
  <sheetViews>
    <sheetView showGridLines="0" tabSelected="1" workbookViewId="0">
      <selection activeCell="L12" sqref="L12"/>
    </sheetView>
  </sheetViews>
  <sheetFormatPr defaultRowHeight="15" x14ac:dyDescent="0.25"/>
  <cols>
    <col min="1" max="1" width="12.28515625" customWidth="1"/>
    <col min="2" max="2" width="19.140625" customWidth="1"/>
    <col min="3" max="3" width="13.7109375" customWidth="1"/>
    <col min="4" max="4" width="19.7109375" customWidth="1"/>
    <col min="5" max="5" width="16.28515625" customWidth="1"/>
    <col min="6" max="6" width="14" customWidth="1"/>
    <col min="7" max="7" width="13.5703125" customWidth="1"/>
    <col min="8" max="8" width="17.42578125" customWidth="1"/>
  </cols>
  <sheetData>
    <row r="1" spans="1:8" ht="72" customHeight="1" x14ac:dyDescent="0.25"/>
    <row r="2" spans="1:8" s="1" customFormat="1" ht="15.75" x14ac:dyDescent="0.25">
      <c r="A2" s="1" t="s">
        <v>79</v>
      </c>
    </row>
    <row r="3" spans="1:8" s="1" customFormat="1" ht="15.75" x14ac:dyDescent="0.25">
      <c r="A3" s="3" t="s">
        <v>3</v>
      </c>
    </row>
    <row r="4" spans="1:8" s="1" customFormat="1" ht="15.75" x14ac:dyDescent="0.25">
      <c r="A4" s="17" t="s">
        <v>80</v>
      </c>
      <c r="B4" s="17"/>
      <c r="C4" s="17"/>
      <c r="D4" s="17"/>
      <c r="E4" s="17"/>
      <c r="F4" s="17"/>
      <c r="G4" s="17"/>
      <c r="H4" s="17"/>
    </row>
    <row r="5" spans="1:8" s="1" customFormat="1" ht="15.75" x14ac:dyDescent="0.25">
      <c r="A5" s="17" t="s">
        <v>81</v>
      </c>
      <c r="B5" s="17"/>
      <c r="C5" s="17"/>
      <c r="D5" s="17"/>
      <c r="E5" s="17"/>
      <c r="F5" s="17"/>
      <c r="G5" s="17"/>
      <c r="H5" s="17"/>
    </row>
    <row r="6" spans="1:8" s="1" customFormat="1" ht="15.75" x14ac:dyDescent="0.25">
      <c r="A6" s="13" t="s">
        <v>78</v>
      </c>
      <c r="B6" s="14"/>
      <c r="C6" s="14"/>
      <c r="D6" s="14"/>
    </row>
    <row r="7" spans="1:8" s="1" customFormat="1" ht="15.75" x14ac:dyDescent="0.25">
      <c r="A7" s="13" t="s">
        <v>76</v>
      </c>
      <c r="B7" s="14"/>
      <c r="C7" s="14"/>
      <c r="D7" s="14"/>
    </row>
    <row r="8" spans="1:8" s="2" customFormat="1" ht="26.25" customHeight="1" thickBot="1" x14ac:dyDescent="0.3">
      <c r="A8" s="12" t="s">
        <v>75</v>
      </c>
      <c r="E8" s="4"/>
      <c r="F8" s="11"/>
    </row>
    <row r="9" spans="1:8" s="2" customFormat="1" ht="45" customHeight="1" x14ac:dyDescent="0.2">
      <c r="A9" s="25" t="s">
        <v>0</v>
      </c>
      <c r="B9" s="26"/>
      <c r="C9" s="22" t="s">
        <v>4</v>
      </c>
      <c r="D9" s="22" t="s">
        <v>5</v>
      </c>
      <c r="E9" s="25" t="s">
        <v>6</v>
      </c>
      <c r="F9" s="26"/>
      <c r="G9" s="5" t="s">
        <v>9</v>
      </c>
      <c r="H9" s="22" t="s">
        <v>11</v>
      </c>
    </row>
    <row r="10" spans="1:8" s="1" customFormat="1" ht="15.75" x14ac:dyDescent="0.25">
      <c r="A10" s="27"/>
      <c r="B10" s="28"/>
      <c r="C10" s="23"/>
      <c r="D10" s="23"/>
      <c r="E10" s="27" t="s">
        <v>7</v>
      </c>
      <c r="F10" s="28"/>
      <c r="G10" s="6" t="s">
        <v>10</v>
      </c>
      <c r="H10" s="23"/>
    </row>
    <row r="11" spans="1:8" s="2" customFormat="1" ht="15.75" thickBot="1" x14ac:dyDescent="0.3">
      <c r="A11" s="29"/>
      <c r="B11" s="30"/>
      <c r="C11" s="24"/>
      <c r="D11" s="24"/>
      <c r="E11" s="29" t="s">
        <v>8</v>
      </c>
      <c r="F11" s="30"/>
      <c r="G11" s="7"/>
      <c r="H11" s="24"/>
    </row>
    <row r="12" spans="1:8" s="2" customFormat="1" thickBot="1" x14ac:dyDescent="0.25">
      <c r="A12" s="18">
        <v>1</v>
      </c>
      <c r="B12" s="19"/>
      <c r="C12" s="8" t="s">
        <v>12</v>
      </c>
      <c r="D12" s="8" t="s">
        <v>13</v>
      </c>
      <c r="E12" s="20">
        <v>4</v>
      </c>
      <c r="F12" s="21"/>
      <c r="G12" s="15">
        <v>0</v>
      </c>
      <c r="H12" s="15">
        <f>+E12*G12</f>
        <v>0</v>
      </c>
    </row>
    <row r="13" spans="1:8" s="2" customFormat="1" thickBot="1" x14ac:dyDescent="0.25">
      <c r="A13" s="18">
        <v>2</v>
      </c>
      <c r="B13" s="19"/>
      <c r="C13" s="8" t="s">
        <v>14</v>
      </c>
      <c r="D13" s="8" t="s">
        <v>13</v>
      </c>
      <c r="E13" s="20">
        <v>9</v>
      </c>
      <c r="F13" s="21"/>
      <c r="G13" s="15">
        <v>0</v>
      </c>
      <c r="H13" s="15">
        <f t="shared" ref="H13:H62" si="0">+E13*G13</f>
        <v>0</v>
      </c>
    </row>
    <row r="14" spans="1:8" s="2" customFormat="1" thickBot="1" x14ac:dyDescent="0.25">
      <c r="A14" s="18">
        <v>3</v>
      </c>
      <c r="B14" s="19"/>
      <c r="C14" s="8" t="s">
        <v>15</v>
      </c>
      <c r="D14" s="8" t="s">
        <v>13</v>
      </c>
      <c r="E14" s="20">
        <v>10</v>
      </c>
      <c r="F14" s="21"/>
      <c r="G14" s="15">
        <v>0</v>
      </c>
      <c r="H14" s="15">
        <f t="shared" si="0"/>
        <v>0</v>
      </c>
    </row>
    <row r="15" spans="1:8" s="2" customFormat="1" thickBot="1" x14ac:dyDescent="0.25">
      <c r="A15" s="18">
        <v>4</v>
      </c>
      <c r="B15" s="19"/>
      <c r="C15" s="8" t="s">
        <v>16</v>
      </c>
      <c r="D15" s="8" t="s">
        <v>13</v>
      </c>
      <c r="E15" s="20">
        <v>7</v>
      </c>
      <c r="F15" s="21"/>
      <c r="G15" s="15">
        <v>0</v>
      </c>
      <c r="H15" s="15">
        <f t="shared" si="0"/>
        <v>0</v>
      </c>
    </row>
    <row r="16" spans="1:8" s="2" customFormat="1" thickBot="1" x14ac:dyDescent="0.25">
      <c r="A16" s="18">
        <v>5</v>
      </c>
      <c r="B16" s="19"/>
      <c r="C16" s="8" t="s">
        <v>17</v>
      </c>
      <c r="D16" s="8" t="s">
        <v>13</v>
      </c>
      <c r="E16" s="20">
        <v>3</v>
      </c>
      <c r="F16" s="21"/>
      <c r="G16" s="15">
        <v>0</v>
      </c>
      <c r="H16" s="15">
        <f t="shared" si="0"/>
        <v>0</v>
      </c>
    </row>
    <row r="17" spans="1:8" s="2" customFormat="1" thickBot="1" x14ac:dyDescent="0.25">
      <c r="A17" s="18">
        <v>6</v>
      </c>
      <c r="B17" s="19"/>
      <c r="C17" s="8" t="s">
        <v>18</v>
      </c>
      <c r="D17" s="8" t="s">
        <v>13</v>
      </c>
      <c r="E17" s="20">
        <v>12</v>
      </c>
      <c r="F17" s="21"/>
      <c r="G17" s="15">
        <v>0</v>
      </c>
      <c r="H17" s="15">
        <f t="shared" si="0"/>
        <v>0</v>
      </c>
    </row>
    <row r="18" spans="1:8" s="2" customFormat="1" thickBot="1" x14ac:dyDescent="0.25">
      <c r="A18" s="18">
        <v>7</v>
      </c>
      <c r="B18" s="19"/>
      <c r="C18" s="8" t="s">
        <v>19</v>
      </c>
      <c r="D18" s="8" t="s">
        <v>13</v>
      </c>
      <c r="E18" s="20">
        <v>22</v>
      </c>
      <c r="F18" s="21"/>
      <c r="G18" s="15">
        <v>0</v>
      </c>
      <c r="H18" s="15">
        <f t="shared" si="0"/>
        <v>0</v>
      </c>
    </row>
    <row r="19" spans="1:8" s="2" customFormat="1" thickBot="1" x14ac:dyDescent="0.25">
      <c r="A19" s="18">
        <v>8</v>
      </c>
      <c r="B19" s="19"/>
      <c r="C19" s="8" t="s">
        <v>20</v>
      </c>
      <c r="D19" s="8" t="s">
        <v>13</v>
      </c>
      <c r="E19" s="20">
        <v>189</v>
      </c>
      <c r="F19" s="21"/>
      <c r="G19" s="15">
        <v>0</v>
      </c>
      <c r="H19" s="15">
        <f t="shared" si="0"/>
        <v>0</v>
      </c>
    </row>
    <row r="20" spans="1:8" s="2" customFormat="1" thickBot="1" x14ac:dyDescent="0.25">
      <c r="A20" s="18">
        <v>9</v>
      </c>
      <c r="B20" s="19"/>
      <c r="C20" s="8" t="s">
        <v>21</v>
      </c>
      <c r="D20" s="8" t="s">
        <v>13</v>
      </c>
      <c r="E20" s="20">
        <v>6</v>
      </c>
      <c r="F20" s="21"/>
      <c r="G20" s="15">
        <v>0</v>
      </c>
      <c r="H20" s="15">
        <f t="shared" si="0"/>
        <v>0</v>
      </c>
    </row>
    <row r="21" spans="1:8" s="2" customFormat="1" thickBot="1" x14ac:dyDescent="0.25">
      <c r="A21" s="18">
        <v>10</v>
      </c>
      <c r="B21" s="19"/>
      <c r="C21" s="8" t="s">
        <v>22</v>
      </c>
      <c r="D21" s="8" t="s">
        <v>13</v>
      </c>
      <c r="E21" s="20">
        <v>12</v>
      </c>
      <c r="F21" s="21"/>
      <c r="G21" s="15">
        <v>0</v>
      </c>
      <c r="H21" s="15">
        <f t="shared" si="0"/>
        <v>0</v>
      </c>
    </row>
    <row r="22" spans="1:8" s="2" customFormat="1" thickBot="1" x14ac:dyDescent="0.25">
      <c r="A22" s="18">
        <v>11</v>
      </c>
      <c r="B22" s="19"/>
      <c r="C22" s="8" t="s">
        <v>23</v>
      </c>
      <c r="D22" s="8" t="s">
        <v>13</v>
      </c>
      <c r="E22" s="20">
        <v>4</v>
      </c>
      <c r="F22" s="21"/>
      <c r="G22" s="15">
        <v>0</v>
      </c>
      <c r="H22" s="15">
        <f t="shared" si="0"/>
        <v>0</v>
      </c>
    </row>
    <row r="23" spans="1:8" s="2" customFormat="1" thickBot="1" x14ac:dyDescent="0.25">
      <c r="A23" s="18">
        <v>12</v>
      </c>
      <c r="B23" s="19"/>
      <c r="C23" s="8" t="s">
        <v>24</v>
      </c>
      <c r="D23" s="8" t="s">
        <v>13</v>
      </c>
      <c r="E23" s="20">
        <v>1</v>
      </c>
      <c r="F23" s="21"/>
      <c r="G23" s="15">
        <v>0</v>
      </c>
      <c r="H23" s="15">
        <f t="shared" si="0"/>
        <v>0</v>
      </c>
    </row>
    <row r="24" spans="1:8" s="2" customFormat="1" thickBot="1" x14ac:dyDescent="0.25">
      <c r="A24" s="18">
        <v>13</v>
      </c>
      <c r="B24" s="19"/>
      <c r="C24" s="8" t="s">
        <v>25</v>
      </c>
      <c r="D24" s="8" t="s">
        <v>13</v>
      </c>
      <c r="E24" s="20">
        <v>24</v>
      </c>
      <c r="F24" s="21"/>
      <c r="G24" s="15">
        <v>0</v>
      </c>
      <c r="H24" s="15">
        <f t="shared" si="0"/>
        <v>0</v>
      </c>
    </row>
    <row r="25" spans="1:8" s="1" customFormat="1" ht="16.5" thickBot="1" x14ac:dyDescent="0.3">
      <c r="A25" s="18">
        <v>14</v>
      </c>
      <c r="B25" s="19"/>
      <c r="C25" s="8" t="s">
        <v>26</v>
      </c>
      <c r="D25" s="8" t="s">
        <v>13</v>
      </c>
      <c r="E25" s="20">
        <v>20</v>
      </c>
      <c r="F25" s="21"/>
      <c r="G25" s="15">
        <v>0</v>
      </c>
      <c r="H25" s="15">
        <f t="shared" si="0"/>
        <v>0</v>
      </c>
    </row>
    <row r="26" spans="1:8" s="2" customFormat="1" thickBot="1" x14ac:dyDescent="0.25">
      <c r="A26" s="18">
        <v>15</v>
      </c>
      <c r="B26" s="19"/>
      <c r="C26" s="8" t="s">
        <v>27</v>
      </c>
      <c r="D26" s="8" t="s">
        <v>13</v>
      </c>
      <c r="E26" s="20">
        <v>12</v>
      </c>
      <c r="F26" s="21"/>
      <c r="G26" s="15">
        <v>0</v>
      </c>
      <c r="H26" s="15">
        <f t="shared" si="0"/>
        <v>0</v>
      </c>
    </row>
    <row r="27" spans="1:8" s="2" customFormat="1" thickBot="1" x14ac:dyDescent="0.25">
      <c r="A27" s="18">
        <v>16</v>
      </c>
      <c r="B27" s="19"/>
      <c r="C27" s="8" t="s">
        <v>28</v>
      </c>
      <c r="D27" s="8" t="s">
        <v>13</v>
      </c>
      <c r="E27" s="20">
        <v>158</v>
      </c>
      <c r="F27" s="21"/>
      <c r="G27" s="15">
        <v>0</v>
      </c>
      <c r="H27" s="15">
        <f t="shared" si="0"/>
        <v>0</v>
      </c>
    </row>
    <row r="28" spans="1:8" s="2" customFormat="1" thickBot="1" x14ac:dyDescent="0.25">
      <c r="A28" s="18">
        <v>17</v>
      </c>
      <c r="B28" s="19"/>
      <c r="C28" s="8" t="s">
        <v>29</v>
      </c>
      <c r="D28" s="8" t="s">
        <v>13</v>
      </c>
      <c r="E28" s="20">
        <v>58</v>
      </c>
      <c r="F28" s="21"/>
      <c r="G28" s="15">
        <v>0</v>
      </c>
      <c r="H28" s="15">
        <f t="shared" si="0"/>
        <v>0</v>
      </c>
    </row>
    <row r="29" spans="1:8" s="2" customFormat="1" thickBot="1" x14ac:dyDescent="0.25">
      <c r="A29" s="18">
        <v>18</v>
      </c>
      <c r="B29" s="19"/>
      <c r="C29" s="8" t="s">
        <v>30</v>
      </c>
      <c r="D29" s="8" t="s">
        <v>13</v>
      </c>
      <c r="E29" s="20">
        <v>1</v>
      </c>
      <c r="F29" s="21"/>
      <c r="G29" s="15">
        <v>0</v>
      </c>
      <c r="H29" s="15">
        <f t="shared" si="0"/>
        <v>0</v>
      </c>
    </row>
    <row r="30" spans="1:8" s="2" customFormat="1" thickBot="1" x14ac:dyDescent="0.25">
      <c r="A30" s="18">
        <v>19</v>
      </c>
      <c r="B30" s="19"/>
      <c r="C30" s="8" t="s">
        <v>31</v>
      </c>
      <c r="D30" s="8" t="s">
        <v>13</v>
      </c>
      <c r="E30" s="20">
        <v>12</v>
      </c>
      <c r="F30" s="21"/>
      <c r="G30" s="15">
        <v>0</v>
      </c>
      <c r="H30" s="15">
        <f t="shared" si="0"/>
        <v>0</v>
      </c>
    </row>
    <row r="31" spans="1:8" s="2" customFormat="1" thickBot="1" x14ac:dyDescent="0.25">
      <c r="A31" s="18">
        <v>20</v>
      </c>
      <c r="B31" s="19"/>
      <c r="C31" s="8" t="s">
        <v>32</v>
      </c>
      <c r="D31" s="8" t="s">
        <v>13</v>
      </c>
      <c r="E31" s="20">
        <v>240</v>
      </c>
      <c r="F31" s="21"/>
      <c r="G31" s="15">
        <v>0</v>
      </c>
      <c r="H31" s="15">
        <f t="shared" si="0"/>
        <v>0</v>
      </c>
    </row>
    <row r="32" spans="1:8" s="2" customFormat="1" thickBot="1" x14ac:dyDescent="0.25">
      <c r="A32" s="18">
        <v>21</v>
      </c>
      <c r="B32" s="19"/>
      <c r="C32" s="8" t="s">
        <v>33</v>
      </c>
      <c r="D32" s="8" t="s">
        <v>13</v>
      </c>
      <c r="E32" s="20">
        <v>256</v>
      </c>
      <c r="F32" s="21"/>
      <c r="G32" s="15">
        <v>0</v>
      </c>
      <c r="H32" s="15">
        <f t="shared" si="0"/>
        <v>0</v>
      </c>
    </row>
    <row r="33" spans="1:8" s="2" customFormat="1" thickBot="1" x14ac:dyDescent="0.25">
      <c r="A33" s="18">
        <v>22</v>
      </c>
      <c r="B33" s="19"/>
      <c r="C33" s="8" t="s">
        <v>34</v>
      </c>
      <c r="D33" s="8" t="s">
        <v>13</v>
      </c>
      <c r="E33" s="20">
        <v>1</v>
      </c>
      <c r="F33" s="21"/>
      <c r="G33" s="15">
        <v>0</v>
      </c>
      <c r="H33" s="15">
        <f t="shared" si="0"/>
        <v>0</v>
      </c>
    </row>
    <row r="34" spans="1:8" s="2" customFormat="1" thickBot="1" x14ac:dyDescent="0.25">
      <c r="A34" s="18">
        <v>23</v>
      </c>
      <c r="B34" s="19"/>
      <c r="C34" s="8" t="s">
        <v>35</v>
      </c>
      <c r="D34" s="8" t="s">
        <v>13</v>
      </c>
      <c r="E34" s="20">
        <v>54</v>
      </c>
      <c r="F34" s="21"/>
      <c r="G34" s="15">
        <v>0</v>
      </c>
      <c r="H34" s="15">
        <f t="shared" si="0"/>
        <v>0</v>
      </c>
    </row>
    <row r="35" spans="1:8" s="2" customFormat="1" thickBot="1" x14ac:dyDescent="0.25">
      <c r="A35" s="18">
        <v>24</v>
      </c>
      <c r="B35" s="19"/>
      <c r="C35" s="8" t="s">
        <v>36</v>
      </c>
      <c r="D35" s="8" t="s">
        <v>13</v>
      </c>
      <c r="E35" s="20">
        <v>72</v>
      </c>
      <c r="F35" s="21"/>
      <c r="G35" s="15">
        <v>0</v>
      </c>
      <c r="H35" s="15">
        <f t="shared" si="0"/>
        <v>0</v>
      </c>
    </row>
    <row r="36" spans="1:8" s="2" customFormat="1" thickBot="1" x14ac:dyDescent="0.25">
      <c r="A36" s="18">
        <v>25</v>
      </c>
      <c r="B36" s="19"/>
      <c r="C36" s="8" t="s">
        <v>37</v>
      </c>
      <c r="D36" s="8" t="s">
        <v>13</v>
      </c>
      <c r="E36" s="20">
        <v>1</v>
      </c>
      <c r="F36" s="21"/>
      <c r="G36" s="15">
        <v>0</v>
      </c>
      <c r="H36" s="15">
        <f t="shared" si="0"/>
        <v>0</v>
      </c>
    </row>
    <row r="37" spans="1:8" s="2" customFormat="1" thickBot="1" x14ac:dyDescent="0.25">
      <c r="A37" s="18">
        <v>26</v>
      </c>
      <c r="B37" s="19"/>
      <c r="C37" s="8" t="s">
        <v>38</v>
      </c>
      <c r="D37" s="8" t="s">
        <v>13</v>
      </c>
      <c r="E37" s="20">
        <v>211</v>
      </c>
      <c r="F37" s="21"/>
      <c r="G37" s="15">
        <v>0</v>
      </c>
      <c r="H37" s="15">
        <f t="shared" si="0"/>
        <v>0</v>
      </c>
    </row>
    <row r="38" spans="1:8" ht="15.75" thickBot="1" x14ac:dyDescent="0.3">
      <c r="A38" s="18">
        <v>27</v>
      </c>
      <c r="B38" s="19"/>
      <c r="C38" s="8" t="s">
        <v>39</v>
      </c>
      <c r="D38" s="8" t="s">
        <v>13</v>
      </c>
      <c r="E38" s="20">
        <v>84</v>
      </c>
      <c r="F38" s="21"/>
      <c r="G38" s="15">
        <v>0</v>
      </c>
      <c r="H38" s="15">
        <f t="shared" si="0"/>
        <v>0</v>
      </c>
    </row>
    <row r="39" spans="1:8" ht="15.75" thickBot="1" x14ac:dyDescent="0.3">
      <c r="A39" s="18">
        <v>28</v>
      </c>
      <c r="B39" s="19"/>
      <c r="C39" s="8" t="s">
        <v>40</v>
      </c>
      <c r="D39" s="8" t="s">
        <v>13</v>
      </c>
      <c r="E39" s="20">
        <v>267</v>
      </c>
      <c r="F39" s="21"/>
      <c r="G39" s="15">
        <v>0</v>
      </c>
      <c r="H39" s="15">
        <f t="shared" si="0"/>
        <v>0</v>
      </c>
    </row>
    <row r="40" spans="1:8" s="1" customFormat="1" ht="16.5" thickBot="1" x14ac:dyDescent="0.3">
      <c r="A40" s="18">
        <v>29</v>
      </c>
      <c r="B40" s="19"/>
      <c r="C40" s="8" t="s">
        <v>41</v>
      </c>
      <c r="D40" s="8" t="s">
        <v>13</v>
      </c>
      <c r="E40" s="20">
        <v>12</v>
      </c>
      <c r="F40" s="21"/>
      <c r="G40" s="15">
        <v>0</v>
      </c>
      <c r="H40" s="15">
        <f t="shared" si="0"/>
        <v>0</v>
      </c>
    </row>
    <row r="41" spans="1:8" s="2" customFormat="1" thickBot="1" x14ac:dyDescent="0.25">
      <c r="A41" s="18">
        <v>30</v>
      </c>
      <c r="B41" s="19"/>
      <c r="C41" s="8" t="s">
        <v>42</v>
      </c>
      <c r="D41" s="8" t="s">
        <v>13</v>
      </c>
      <c r="E41" s="20">
        <v>10</v>
      </c>
      <c r="F41" s="21"/>
      <c r="G41" s="15">
        <v>0</v>
      </c>
      <c r="H41" s="15">
        <f t="shared" si="0"/>
        <v>0</v>
      </c>
    </row>
    <row r="42" spans="1:8" s="2" customFormat="1" thickBot="1" x14ac:dyDescent="0.25">
      <c r="A42" s="18">
        <v>31</v>
      </c>
      <c r="B42" s="19"/>
      <c r="C42" s="8" t="s">
        <v>43</v>
      </c>
      <c r="D42" s="8" t="s">
        <v>13</v>
      </c>
      <c r="E42" s="20">
        <v>984</v>
      </c>
      <c r="F42" s="21"/>
      <c r="G42" s="15">
        <v>0</v>
      </c>
      <c r="H42" s="15">
        <f t="shared" si="0"/>
        <v>0</v>
      </c>
    </row>
    <row r="43" spans="1:8" s="2" customFormat="1" thickBot="1" x14ac:dyDescent="0.25">
      <c r="A43" s="18">
        <v>32</v>
      </c>
      <c r="B43" s="19"/>
      <c r="C43" s="8" t="s">
        <v>44</v>
      </c>
      <c r="D43" s="8" t="s">
        <v>13</v>
      </c>
      <c r="E43" s="20">
        <v>944</v>
      </c>
      <c r="F43" s="21"/>
      <c r="G43" s="15">
        <v>0</v>
      </c>
      <c r="H43" s="15">
        <f t="shared" si="0"/>
        <v>0</v>
      </c>
    </row>
    <row r="44" spans="1:8" s="2" customFormat="1" thickBot="1" x14ac:dyDescent="0.25">
      <c r="A44" s="18">
        <v>33</v>
      </c>
      <c r="B44" s="19"/>
      <c r="C44" s="8" t="s">
        <v>45</v>
      </c>
      <c r="D44" s="8" t="s">
        <v>13</v>
      </c>
      <c r="E44" s="20">
        <v>20</v>
      </c>
      <c r="F44" s="21"/>
      <c r="G44" s="15">
        <v>0</v>
      </c>
      <c r="H44" s="15">
        <f t="shared" si="0"/>
        <v>0</v>
      </c>
    </row>
    <row r="45" spans="1:8" s="2" customFormat="1" thickBot="1" x14ac:dyDescent="0.25">
      <c r="A45" s="18">
        <v>34</v>
      </c>
      <c r="B45" s="19"/>
      <c r="C45" s="8" t="s">
        <v>46</v>
      </c>
      <c r="D45" s="8" t="s">
        <v>13</v>
      </c>
      <c r="E45" s="20">
        <v>254</v>
      </c>
      <c r="F45" s="21"/>
      <c r="G45" s="15">
        <v>0</v>
      </c>
      <c r="H45" s="15">
        <f t="shared" si="0"/>
        <v>0</v>
      </c>
    </row>
    <row r="46" spans="1:8" s="2" customFormat="1" thickBot="1" x14ac:dyDescent="0.25">
      <c r="A46" s="18">
        <v>35</v>
      </c>
      <c r="B46" s="19"/>
      <c r="C46" s="8" t="s">
        <v>47</v>
      </c>
      <c r="D46" s="8" t="s">
        <v>13</v>
      </c>
      <c r="E46" s="20">
        <v>267</v>
      </c>
      <c r="F46" s="21"/>
      <c r="G46" s="15">
        <v>0</v>
      </c>
      <c r="H46" s="15">
        <f t="shared" si="0"/>
        <v>0</v>
      </c>
    </row>
    <row r="47" spans="1:8" s="2" customFormat="1" thickBot="1" x14ac:dyDescent="0.25">
      <c r="A47" s="18">
        <v>36</v>
      </c>
      <c r="B47" s="19"/>
      <c r="C47" s="8" t="s">
        <v>48</v>
      </c>
      <c r="D47" s="8" t="s">
        <v>13</v>
      </c>
      <c r="E47" s="20">
        <v>36</v>
      </c>
      <c r="F47" s="21"/>
      <c r="G47" s="15">
        <v>0</v>
      </c>
      <c r="H47" s="15">
        <f t="shared" si="0"/>
        <v>0</v>
      </c>
    </row>
    <row r="48" spans="1:8" s="2" customFormat="1" thickBot="1" x14ac:dyDescent="0.25">
      <c r="A48" s="18">
        <v>37</v>
      </c>
      <c r="B48" s="19"/>
      <c r="C48" s="8" t="s">
        <v>49</v>
      </c>
      <c r="D48" s="8" t="s">
        <v>13</v>
      </c>
      <c r="E48" s="20">
        <v>24</v>
      </c>
      <c r="F48" s="21"/>
      <c r="G48" s="15">
        <v>0</v>
      </c>
      <c r="H48" s="15">
        <f t="shared" si="0"/>
        <v>0</v>
      </c>
    </row>
    <row r="49" spans="1:8" s="2" customFormat="1" thickBot="1" x14ac:dyDescent="0.25">
      <c r="A49" s="18">
        <v>38</v>
      </c>
      <c r="B49" s="19"/>
      <c r="C49" s="8" t="s">
        <v>50</v>
      </c>
      <c r="D49" s="8" t="s">
        <v>13</v>
      </c>
      <c r="E49" s="20">
        <v>20</v>
      </c>
      <c r="F49" s="21"/>
      <c r="G49" s="15">
        <v>0</v>
      </c>
      <c r="H49" s="15">
        <f t="shared" si="0"/>
        <v>0</v>
      </c>
    </row>
    <row r="50" spans="1:8" s="2" customFormat="1" thickBot="1" x14ac:dyDescent="0.25">
      <c r="A50" s="18">
        <v>39</v>
      </c>
      <c r="B50" s="19"/>
      <c r="C50" s="8" t="s">
        <v>51</v>
      </c>
      <c r="D50" s="8" t="s">
        <v>13</v>
      </c>
      <c r="E50" s="20">
        <v>1</v>
      </c>
      <c r="F50" s="21"/>
      <c r="G50" s="15">
        <v>0</v>
      </c>
      <c r="H50" s="15">
        <f t="shared" si="0"/>
        <v>0</v>
      </c>
    </row>
    <row r="51" spans="1:8" s="2" customFormat="1" thickBot="1" x14ac:dyDescent="0.25">
      <c r="A51" s="18">
        <v>40</v>
      </c>
      <c r="B51" s="19"/>
      <c r="C51" s="8" t="s">
        <v>52</v>
      </c>
      <c r="D51" s="8" t="s">
        <v>13</v>
      </c>
      <c r="E51" s="20">
        <v>1</v>
      </c>
      <c r="F51" s="21"/>
      <c r="G51" s="15">
        <v>0</v>
      </c>
      <c r="H51" s="15">
        <f t="shared" si="0"/>
        <v>0</v>
      </c>
    </row>
    <row r="52" spans="1:8" s="2" customFormat="1" thickBot="1" x14ac:dyDescent="0.25">
      <c r="A52" s="18">
        <v>41</v>
      </c>
      <c r="B52" s="19"/>
      <c r="C52" s="8" t="s">
        <v>53</v>
      </c>
      <c r="D52" s="8" t="s">
        <v>13</v>
      </c>
      <c r="E52" s="20">
        <v>4</v>
      </c>
      <c r="F52" s="21"/>
      <c r="G52" s="15">
        <v>0</v>
      </c>
      <c r="H52" s="15">
        <f t="shared" si="0"/>
        <v>0</v>
      </c>
    </row>
    <row r="53" spans="1:8" ht="15.75" thickBot="1" x14ac:dyDescent="0.3">
      <c r="A53" s="18">
        <v>42</v>
      </c>
      <c r="B53" s="19"/>
      <c r="C53" s="8" t="s">
        <v>54</v>
      </c>
      <c r="D53" s="8" t="s">
        <v>13</v>
      </c>
      <c r="E53" s="20">
        <v>5</v>
      </c>
      <c r="F53" s="21"/>
      <c r="G53" s="15">
        <v>0</v>
      </c>
      <c r="H53" s="15">
        <f t="shared" si="0"/>
        <v>0</v>
      </c>
    </row>
    <row r="54" spans="1:8" ht="15.75" thickBot="1" x14ac:dyDescent="0.3">
      <c r="A54" s="18">
        <v>43</v>
      </c>
      <c r="B54" s="19"/>
      <c r="C54" s="8" t="s">
        <v>55</v>
      </c>
      <c r="D54" s="8" t="s">
        <v>13</v>
      </c>
      <c r="E54" s="20">
        <v>176</v>
      </c>
      <c r="F54" s="21"/>
      <c r="G54" s="15">
        <v>0</v>
      </c>
      <c r="H54" s="15">
        <f t="shared" si="0"/>
        <v>0</v>
      </c>
    </row>
    <row r="55" spans="1:8" ht="15.75" thickBot="1" x14ac:dyDescent="0.3">
      <c r="A55" s="18">
        <v>44</v>
      </c>
      <c r="B55" s="19"/>
      <c r="C55" s="8" t="s">
        <v>56</v>
      </c>
      <c r="D55" s="8" t="s">
        <v>13</v>
      </c>
      <c r="E55" s="20">
        <v>944</v>
      </c>
      <c r="F55" s="21"/>
      <c r="G55" s="15">
        <v>0</v>
      </c>
      <c r="H55" s="15">
        <f t="shared" si="0"/>
        <v>0</v>
      </c>
    </row>
    <row r="56" spans="1:8" ht="15.75" thickBot="1" x14ac:dyDescent="0.3">
      <c r="A56" s="18">
        <v>45</v>
      </c>
      <c r="B56" s="19"/>
      <c r="C56" s="8" t="s">
        <v>57</v>
      </c>
      <c r="D56" s="8" t="s">
        <v>13</v>
      </c>
      <c r="E56" s="20">
        <v>8</v>
      </c>
      <c r="F56" s="21"/>
      <c r="G56" s="15">
        <v>0</v>
      </c>
      <c r="H56" s="15">
        <f t="shared" si="0"/>
        <v>0</v>
      </c>
    </row>
    <row r="57" spans="1:8" ht="15.75" thickBot="1" x14ac:dyDescent="0.3">
      <c r="A57" s="18">
        <v>46</v>
      </c>
      <c r="B57" s="19"/>
      <c r="C57" s="8" t="s">
        <v>58</v>
      </c>
      <c r="D57" s="8" t="s">
        <v>13</v>
      </c>
      <c r="E57" s="20">
        <v>12</v>
      </c>
      <c r="F57" s="21"/>
      <c r="G57" s="15">
        <v>0</v>
      </c>
      <c r="H57" s="15">
        <f t="shared" si="0"/>
        <v>0</v>
      </c>
    </row>
    <row r="58" spans="1:8" ht="15.75" thickBot="1" x14ac:dyDescent="0.3">
      <c r="A58" s="18">
        <v>47</v>
      </c>
      <c r="B58" s="19"/>
      <c r="C58" s="8" t="s">
        <v>59</v>
      </c>
      <c r="D58" s="8" t="s">
        <v>60</v>
      </c>
      <c r="E58" s="20">
        <v>198</v>
      </c>
      <c r="F58" s="21"/>
      <c r="G58" s="15">
        <v>0</v>
      </c>
      <c r="H58" s="15">
        <f t="shared" si="0"/>
        <v>0</v>
      </c>
    </row>
    <row r="59" spans="1:8" ht="15.75" thickBot="1" x14ac:dyDescent="0.3">
      <c r="A59" s="18">
        <v>48</v>
      </c>
      <c r="B59" s="19"/>
      <c r="C59" s="8" t="s">
        <v>61</v>
      </c>
      <c r="D59" s="8" t="s">
        <v>60</v>
      </c>
      <c r="E59" s="20">
        <v>559</v>
      </c>
      <c r="F59" s="21"/>
      <c r="G59" s="15">
        <v>0</v>
      </c>
      <c r="H59" s="15">
        <f t="shared" si="0"/>
        <v>0</v>
      </c>
    </row>
    <row r="60" spans="1:8" ht="15.75" thickBot="1" x14ac:dyDescent="0.3">
      <c r="A60" s="18">
        <v>49</v>
      </c>
      <c r="B60" s="19"/>
      <c r="C60" s="8" t="s">
        <v>62</v>
      </c>
      <c r="D60" s="8" t="s">
        <v>60</v>
      </c>
      <c r="E60" s="20">
        <v>123</v>
      </c>
      <c r="F60" s="21"/>
      <c r="G60" s="15">
        <v>0</v>
      </c>
      <c r="H60" s="15">
        <f t="shared" si="0"/>
        <v>0</v>
      </c>
    </row>
    <row r="61" spans="1:8" ht="15.75" thickBot="1" x14ac:dyDescent="0.3">
      <c r="A61" s="18">
        <v>50</v>
      </c>
      <c r="B61" s="19"/>
      <c r="C61" s="8" t="s">
        <v>63</v>
      </c>
      <c r="D61" s="8" t="s">
        <v>60</v>
      </c>
      <c r="E61" s="58">
        <v>2336</v>
      </c>
      <c r="F61" s="59"/>
      <c r="G61" s="15">
        <v>0</v>
      </c>
      <c r="H61" s="15">
        <f t="shared" si="0"/>
        <v>0</v>
      </c>
    </row>
    <row r="62" spans="1:8" ht="15.75" thickBot="1" x14ac:dyDescent="0.3">
      <c r="A62" s="18">
        <v>51</v>
      </c>
      <c r="B62" s="19"/>
      <c r="C62" s="8" t="s">
        <v>64</v>
      </c>
      <c r="D62" s="8" t="s">
        <v>60</v>
      </c>
      <c r="E62" s="58">
        <v>2142</v>
      </c>
      <c r="F62" s="59"/>
      <c r="G62" s="15">
        <v>0</v>
      </c>
      <c r="H62" s="15">
        <f t="shared" si="0"/>
        <v>0</v>
      </c>
    </row>
    <row r="63" spans="1:8" ht="39" thickBot="1" x14ac:dyDescent="0.3">
      <c r="A63" s="18">
        <v>52</v>
      </c>
      <c r="B63" s="19"/>
      <c r="C63" s="8" t="s">
        <v>65</v>
      </c>
      <c r="D63" s="8" t="s">
        <v>66</v>
      </c>
      <c r="E63" s="20">
        <v>1</v>
      </c>
      <c r="F63" s="21"/>
      <c r="G63" s="15">
        <v>0</v>
      </c>
      <c r="H63" s="15">
        <f t="shared" ref="H63:H64" si="1">+SUM(E63*G63)</f>
        <v>0</v>
      </c>
    </row>
    <row r="64" spans="1:8" ht="26.25" thickBot="1" x14ac:dyDescent="0.3">
      <c r="A64" s="18">
        <v>53</v>
      </c>
      <c r="B64" s="19"/>
      <c r="C64" s="8" t="s">
        <v>65</v>
      </c>
      <c r="D64" s="8" t="s">
        <v>67</v>
      </c>
      <c r="E64" s="20">
        <v>1</v>
      </c>
      <c r="F64" s="21"/>
      <c r="G64" s="15">
        <v>0</v>
      </c>
      <c r="H64" s="15">
        <f t="shared" si="1"/>
        <v>0</v>
      </c>
    </row>
    <row r="65" spans="1:8" ht="15.75" customHeight="1" thickBot="1" x14ac:dyDescent="0.3">
      <c r="A65" s="52" t="s">
        <v>68</v>
      </c>
      <c r="B65" s="53"/>
      <c r="C65" s="53"/>
      <c r="D65" s="53"/>
      <c r="E65" s="53"/>
      <c r="F65" s="53"/>
      <c r="G65" s="54"/>
      <c r="H65" s="15">
        <f>SUM(H12:H64)</f>
        <v>0</v>
      </c>
    </row>
    <row r="66" spans="1:8" ht="51.75" thickBot="1" x14ac:dyDescent="0.3">
      <c r="A66" s="9" t="s">
        <v>0</v>
      </c>
      <c r="B66" s="55" t="s">
        <v>1</v>
      </c>
      <c r="C66" s="56"/>
      <c r="D66" s="56"/>
      <c r="E66" s="57"/>
      <c r="F66" s="10" t="s">
        <v>69</v>
      </c>
      <c r="G66" s="10" t="s">
        <v>2</v>
      </c>
      <c r="H66" s="10" t="s">
        <v>70</v>
      </c>
    </row>
    <row r="67" spans="1:8" x14ac:dyDescent="0.25">
      <c r="A67" s="39">
        <v>54</v>
      </c>
      <c r="B67" s="41" t="s">
        <v>71</v>
      </c>
      <c r="C67" s="42"/>
      <c r="D67" s="42"/>
      <c r="E67" s="43"/>
      <c r="F67" s="47">
        <v>500</v>
      </c>
      <c r="G67" s="49">
        <v>0</v>
      </c>
      <c r="H67" s="49">
        <f>+F67*G67</f>
        <v>0</v>
      </c>
    </row>
    <row r="68" spans="1:8" ht="15.75" thickBot="1" x14ac:dyDescent="0.3">
      <c r="A68" s="40"/>
      <c r="B68" s="44" t="s">
        <v>72</v>
      </c>
      <c r="C68" s="45"/>
      <c r="D68" s="45"/>
      <c r="E68" s="46"/>
      <c r="F68" s="48"/>
      <c r="G68" s="50"/>
      <c r="H68" s="51"/>
    </row>
    <row r="69" spans="1:8" ht="15.75" customHeight="1" thickTop="1" x14ac:dyDescent="0.25">
      <c r="A69" s="31" t="s">
        <v>73</v>
      </c>
      <c r="B69" s="32"/>
      <c r="C69" s="32"/>
      <c r="D69" s="32"/>
      <c r="E69" s="32"/>
      <c r="F69" s="32"/>
      <c r="G69" s="33"/>
      <c r="H69" s="37">
        <f>+H65+H67</f>
        <v>0</v>
      </c>
    </row>
    <row r="70" spans="1:8" ht="15.75" customHeight="1" thickBot="1" x14ac:dyDescent="0.3">
      <c r="A70" s="34" t="s">
        <v>74</v>
      </c>
      <c r="B70" s="35"/>
      <c r="C70" s="35"/>
      <c r="D70" s="35"/>
      <c r="E70" s="35"/>
      <c r="F70" s="35"/>
      <c r="G70" s="36"/>
      <c r="H70" s="38"/>
    </row>
    <row r="73" spans="1:8" ht="17.25" x14ac:dyDescent="0.3">
      <c r="A73" s="16" t="s">
        <v>77</v>
      </c>
    </row>
    <row r="74" spans="1:8" ht="14.25" customHeight="1" x14ac:dyDescent="0.25"/>
  </sheetData>
  <mergeCells count="124">
    <mergeCell ref="A69:G69"/>
    <mergeCell ref="A70:G70"/>
    <mergeCell ref="H69:H70"/>
    <mergeCell ref="A14:B14"/>
    <mergeCell ref="A13:B13"/>
    <mergeCell ref="A12:B12"/>
    <mergeCell ref="A67:A68"/>
    <mergeCell ref="B67:E67"/>
    <mergeCell ref="B68:E68"/>
    <mergeCell ref="F67:F68"/>
    <mergeCell ref="G67:G68"/>
    <mergeCell ref="H67:H68"/>
    <mergeCell ref="A63:B63"/>
    <mergeCell ref="E63:F63"/>
    <mergeCell ref="A64:B64"/>
    <mergeCell ref="E64:F64"/>
    <mergeCell ref="A65:G65"/>
    <mergeCell ref="B66:E66"/>
    <mergeCell ref="A60:B60"/>
    <mergeCell ref="E60:F60"/>
    <mergeCell ref="A61:B61"/>
    <mergeCell ref="E61:F61"/>
    <mergeCell ref="A62:B62"/>
    <mergeCell ref="E62:F62"/>
    <mergeCell ref="A57:B57"/>
    <mergeCell ref="E57:F57"/>
    <mergeCell ref="A58:B58"/>
    <mergeCell ref="E58:F58"/>
    <mergeCell ref="A59:B59"/>
    <mergeCell ref="E59:F59"/>
    <mergeCell ref="A54:B54"/>
    <mergeCell ref="E54:F54"/>
    <mergeCell ref="A55:B55"/>
    <mergeCell ref="E55:F55"/>
    <mergeCell ref="A56:B56"/>
    <mergeCell ref="E56:F56"/>
    <mergeCell ref="A51:B51"/>
    <mergeCell ref="E51:F51"/>
    <mergeCell ref="A52:B52"/>
    <mergeCell ref="E52:F52"/>
    <mergeCell ref="A53:B53"/>
    <mergeCell ref="E53:F53"/>
    <mergeCell ref="A48:B48"/>
    <mergeCell ref="E48:F48"/>
    <mergeCell ref="A49:B49"/>
    <mergeCell ref="E49:F49"/>
    <mergeCell ref="A50:B50"/>
    <mergeCell ref="E50:F50"/>
    <mergeCell ref="A45:B45"/>
    <mergeCell ref="E45:F45"/>
    <mergeCell ref="A46:B46"/>
    <mergeCell ref="E46:F46"/>
    <mergeCell ref="A47:B47"/>
    <mergeCell ref="E47:F47"/>
    <mergeCell ref="A42:B42"/>
    <mergeCell ref="E42:F42"/>
    <mergeCell ref="A43:B43"/>
    <mergeCell ref="E43:F43"/>
    <mergeCell ref="A44:B44"/>
    <mergeCell ref="E44:F44"/>
    <mergeCell ref="A39:B39"/>
    <mergeCell ref="E39:F39"/>
    <mergeCell ref="A40:B40"/>
    <mergeCell ref="E40:F40"/>
    <mergeCell ref="A41:B41"/>
    <mergeCell ref="E41:F41"/>
    <mergeCell ref="A36:B36"/>
    <mergeCell ref="E36:F36"/>
    <mergeCell ref="A37:B37"/>
    <mergeCell ref="E37:F37"/>
    <mergeCell ref="A38:B38"/>
    <mergeCell ref="E38:F38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4:B24"/>
    <mergeCell ref="E24:F24"/>
    <mergeCell ref="A25:B25"/>
    <mergeCell ref="E25:F25"/>
    <mergeCell ref="A26:B26"/>
    <mergeCell ref="E26:F26"/>
    <mergeCell ref="A21:B21"/>
    <mergeCell ref="E21:F21"/>
    <mergeCell ref="A22:B22"/>
    <mergeCell ref="E22:F22"/>
    <mergeCell ref="A23:B23"/>
    <mergeCell ref="E23:F23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H9:H11"/>
    <mergeCell ref="E12:F12"/>
    <mergeCell ref="E13:F13"/>
    <mergeCell ref="E14:F14"/>
    <mergeCell ref="A9:B11"/>
    <mergeCell ref="C9:C11"/>
    <mergeCell ref="D9:D11"/>
    <mergeCell ref="E9:F9"/>
    <mergeCell ref="E10:F10"/>
    <mergeCell ref="E11:F1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2" r:id="rId4">
          <objectPr defaultSize="0" r:id="rId5">
            <anchor moveWithCells="1">
              <from>
                <xdr:col>0</xdr:col>
                <xdr:colOff>342900</xdr:colOff>
                <xdr:row>73</xdr:row>
                <xdr:rowOff>171450</xdr:rowOff>
              </from>
              <to>
                <xdr:col>6</xdr:col>
                <xdr:colOff>409575</xdr:colOff>
                <xdr:row>108</xdr:row>
                <xdr:rowOff>104775</xdr:rowOff>
              </to>
            </anchor>
          </objectPr>
        </oleObject>
      </mc:Choice>
      <mc:Fallback>
        <oleObject progId="Word.Document.12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Paul M Pociask</cp:lastModifiedBy>
  <dcterms:created xsi:type="dcterms:W3CDTF">2022-11-02T22:30:19Z</dcterms:created>
  <dcterms:modified xsi:type="dcterms:W3CDTF">2025-03-28T16:49:22Z</dcterms:modified>
</cp:coreProperties>
</file>